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H194"/>
  <c r="G194"/>
  <c r="B185"/>
  <c r="A185"/>
  <c r="L184"/>
  <c r="B176"/>
  <c r="A176"/>
  <c r="L175"/>
  <c r="J175"/>
  <c r="I175"/>
  <c r="G175"/>
  <c r="F175"/>
  <c r="B166"/>
  <c r="A166"/>
  <c r="L165"/>
  <c r="L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I146"/>
  <c r="I157" s="1"/>
  <c r="H146"/>
  <c r="G146"/>
  <c r="F146"/>
  <c r="B138"/>
  <c r="A138"/>
  <c r="L137"/>
  <c r="J137"/>
  <c r="I137"/>
  <c r="H137"/>
  <c r="H138" s="1"/>
  <c r="G137"/>
  <c r="F137"/>
  <c r="B128"/>
  <c r="A128"/>
  <c r="L127"/>
  <c r="L138" s="1"/>
  <c r="I138"/>
  <c r="G138"/>
  <c r="B119"/>
  <c r="A119"/>
  <c r="L118"/>
  <c r="J118"/>
  <c r="F118"/>
  <c r="B109"/>
  <c r="A109"/>
  <c r="L108"/>
  <c r="L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I89"/>
  <c r="I100" s="1"/>
  <c r="H89"/>
  <c r="G100"/>
  <c r="F89"/>
  <c r="B81"/>
  <c r="A81"/>
  <c r="L80"/>
  <c r="J80"/>
  <c r="I80"/>
  <c r="H80"/>
  <c r="G80"/>
  <c r="F80"/>
  <c r="B71"/>
  <c r="A71"/>
  <c r="L70"/>
  <c r="I70"/>
  <c r="H70"/>
  <c r="G70"/>
  <c r="F70"/>
  <c r="B62"/>
  <c r="A62"/>
  <c r="L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F42"/>
  <c r="B33"/>
  <c r="A33"/>
  <c r="L32"/>
  <c r="L43" s="1"/>
  <c r="J32"/>
  <c r="I32"/>
  <c r="H32"/>
  <c r="H43" s="1"/>
  <c r="G32"/>
  <c r="F32"/>
  <c r="B24"/>
  <c r="A24"/>
  <c r="L23"/>
  <c r="H24"/>
  <c r="B14"/>
  <c r="A14"/>
  <c r="L13"/>
  <c r="L24" s="1"/>
  <c r="I24"/>
  <c r="G176" l="1"/>
  <c r="H157"/>
  <c r="H100"/>
  <c r="H81"/>
  <c r="I81"/>
  <c r="G81"/>
  <c r="L195"/>
  <c r="G157"/>
  <c r="G24"/>
  <c r="L81"/>
  <c r="L196" s="1"/>
  <c r="I43"/>
  <c r="J176"/>
  <c r="F176"/>
  <c r="F157"/>
  <c r="F138"/>
  <c r="J119"/>
  <c r="F119"/>
  <c r="J100"/>
  <c r="F100"/>
  <c r="J81"/>
  <c r="F81"/>
  <c r="J62"/>
  <c r="H62"/>
  <c r="F62"/>
  <c r="J43"/>
  <c r="G43"/>
  <c r="F43"/>
  <c r="J24"/>
  <c r="F24"/>
  <c r="H196" l="1"/>
  <c r="I196"/>
  <c r="F196"/>
  <c r="G196"/>
  <c r="J196"/>
</calcChain>
</file>

<file path=xl/sharedStrings.xml><?xml version="1.0" encoding="utf-8"?>
<sst xmlns="http://schemas.openxmlformats.org/spreadsheetml/2006/main" count="316" uniqueCount="137">
  <si>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</si>
  <si>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</si>
  <si>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</si>
  <si>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</si>
  <si>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</si>
  <si>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</si>
  <si>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</si>
  <si>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</si>
  <si>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</si>
  <si>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</si>
  <si>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</si>
  <si>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</si>
  <si>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</si>
  <si>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</si>
  <si>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</si>
  <si>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</si>
  <si>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</si>
  <si>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</si>
  <si>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</si>
  <si>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</si>
  <si>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</si>
  <si>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</si>
  <si>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</si>
  <si>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</si>
  <si>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</si>
  <si>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</si>
  <si>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</si>
  <si>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</si>
  <si>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</si>
  <si>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</si>
  <si>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</si>
  <si>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</si>
  <si>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</si>
  <si>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</si>
  <si>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</si>
  <si>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</si>
  <si>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</si>
  <si>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</si>
  <si>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</si>
  <si>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</si>
  <si>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</si>
  <si>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хлеб пшеничный</t>
  </si>
  <si>
    <t>Фрукт</t>
  </si>
  <si>
    <t>Макароны отварные</t>
  </si>
  <si>
    <t>Компот из сушёных фруктов</t>
  </si>
  <si>
    <t>Хлеб ржаной ржано-пшеничнй</t>
  </si>
  <si>
    <t xml:space="preserve">Каша вязкая  молочная рисовая с маслом </t>
  </si>
  <si>
    <t>Йогурт молочный в потребительской упаковке</t>
  </si>
  <si>
    <t xml:space="preserve">Чай с сахаром             </t>
  </si>
  <si>
    <t xml:space="preserve">Бутерброд с сыром и маслом </t>
  </si>
  <si>
    <t xml:space="preserve">Сок в потребительской упаковке </t>
  </si>
  <si>
    <t xml:space="preserve">Икра свекольная    </t>
  </si>
  <si>
    <t>Картофельное пюре</t>
  </si>
  <si>
    <t>Кисель</t>
  </si>
  <si>
    <t xml:space="preserve">Хлеб ржаной, ржано-пшеничный </t>
  </si>
  <si>
    <t xml:space="preserve">Каша  вязкая молочная из пшена с маслом  </t>
  </si>
  <si>
    <t>Запеканка творожная со сгущенным  молоком</t>
  </si>
  <si>
    <t xml:space="preserve">Кофейный напиток с молоком  </t>
  </si>
  <si>
    <t xml:space="preserve">Хлеб пшеничный  </t>
  </si>
  <si>
    <t>Пряники</t>
  </si>
  <si>
    <t xml:space="preserve">Винегрет овощной    </t>
  </si>
  <si>
    <t>Суп картофельный с рисом и мясными фрикадельками из говядины</t>
  </si>
  <si>
    <t xml:space="preserve">Котлеты из трески с маслом </t>
  </si>
  <si>
    <t>Гороховое  пюре с маслом</t>
  </si>
  <si>
    <t xml:space="preserve">Чай с сахаром </t>
  </si>
  <si>
    <t>101/105</t>
  </si>
  <si>
    <t>макароны отварные</t>
  </si>
  <si>
    <t>тефтели их говяд.с соусом</t>
  </si>
  <si>
    <t>чай с сахаром и лимоном</t>
  </si>
  <si>
    <t>Бутерброд с сыром</t>
  </si>
  <si>
    <t>Хлеб пшеничный</t>
  </si>
  <si>
    <t>Кондитерские изделия в упаковке</t>
  </si>
  <si>
    <t>салат из квашеной капусты</t>
  </si>
  <si>
    <t>рис отварной</t>
  </si>
  <si>
    <t>Компот из сущёных фруктов</t>
  </si>
  <si>
    <t>хлеб ржано-пшеничный,ржаной</t>
  </si>
  <si>
    <t>Каша вязкая молочная манная с маслом</t>
  </si>
  <si>
    <t>Яйцо вареное</t>
  </si>
  <si>
    <t xml:space="preserve">Какао с молоком   </t>
  </si>
  <si>
    <t xml:space="preserve">Бутерброд с маслом  </t>
  </si>
  <si>
    <t>Салат из белокочанной капусты</t>
  </si>
  <si>
    <t>Жаркое по-домашнему</t>
  </si>
  <si>
    <t xml:space="preserve">Сок фруктовый             </t>
  </si>
  <si>
    <t>Плов из бройлер-цыплёнка</t>
  </si>
  <si>
    <t>Йогурт молочный в потреб.упаковке</t>
  </si>
  <si>
    <t>Бефстроганов из отварной говядины</t>
  </si>
  <si>
    <t>Хлеб ржаной,ражно-пшеничный</t>
  </si>
  <si>
    <t xml:space="preserve">Каша молочная «Геркулес» с маслом </t>
  </si>
  <si>
    <t>Омлет натуральный с маслом</t>
  </si>
  <si>
    <t>Суп вермишелью и птицей</t>
  </si>
  <si>
    <t xml:space="preserve">Тефтели из говядины с соусом </t>
  </si>
  <si>
    <t>Компот  из сушеных фруктов</t>
  </si>
  <si>
    <t>каша гречневая рассыпчатая</t>
  </si>
  <si>
    <t>кисель</t>
  </si>
  <si>
    <t>268/331</t>
  </si>
  <si>
    <t>Каша «Дружба»</t>
  </si>
  <si>
    <t xml:space="preserve">Чай с сахаром и лимоном             </t>
  </si>
  <si>
    <t>Вафли</t>
  </si>
  <si>
    <t>Рыба, запеченная в сметанном соусе</t>
  </si>
  <si>
    <t>Чай с  сахаром</t>
  </si>
  <si>
    <t>Сок фруктовый</t>
  </si>
  <si>
    <t>Дудукина М.В.</t>
  </si>
  <si>
    <t>Директор АУ "Комбинат питания"</t>
  </si>
  <si>
    <t>Хлеб ржано-пшеничный, ржаной</t>
  </si>
  <si>
    <t>МОУ СОШ №9 им.Кирилла и Мефодия г.Каменки</t>
  </si>
  <si>
    <t>Гуляш  из  филе птицы</t>
  </si>
  <si>
    <t>кисл.молоч</t>
  </si>
  <si>
    <t>творог мягкий в промышленной упаковке</t>
  </si>
  <si>
    <t>сладкое</t>
  </si>
  <si>
    <t>салат из белокочанной капусты</t>
  </si>
  <si>
    <t>суп с рисом и рыбными консервами</t>
  </si>
  <si>
    <t>биточки с соусом</t>
  </si>
  <si>
    <t>269/331</t>
  </si>
  <si>
    <t>макаронные изделия отварные</t>
  </si>
  <si>
    <t>щи из свежей капусты с говядиной и сметаной</t>
  </si>
  <si>
    <t>котлеты из птицы с маслом</t>
  </si>
  <si>
    <t>1182,782,7</t>
  </si>
  <si>
    <t>борщ с птицей и сметаной</t>
  </si>
  <si>
    <t>гуляш из говядины</t>
  </si>
  <si>
    <t>суп с горохом с птицей и гренками</t>
  </si>
  <si>
    <t>кондитерское изделие в потребительской упаковке</t>
  </si>
  <si>
    <t>икра свекольная</t>
  </si>
  <si>
    <t>рассольник "Ленинградский" с птицей</t>
  </si>
  <si>
    <t>чай с сахаром</t>
  </si>
  <si>
    <t>бутерброд с джемом</t>
  </si>
  <si>
    <t>фрукт</t>
  </si>
  <si>
    <t>бедро птицы тушенное с соусом сметанным</t>
  </si>
  <si>
    <t>290/331</t>
  </si>
  <si>
    <t>печенье</t>
  </si>
  <si>
    <t>суп с горохом, птицей и гренками</t>
  </si>
  <si>
    <t>биточки  с соусом</t>
  </si>
  <si>
    <t>Запеканка творожная со сгущ молоком</t>
  </si>
  <si>
    <t>Суп карт с рисом и мясн фрикадельками</t>
  </si>
  <si>
    <t>котлеты рубленные из птицы с соусом</t>
  </si>
  <si>
    <t>195/330</t>
  </si>
  <si>
    <t>Борщ с говядиной и сметаной</t>
  </si>
  <si>
    <t>Плов из птицы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</si>
</sst>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4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5" sqref="J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104</v>
      </c>
      <c r="D1" s="54"/>
      <c r="E1" s="54"/>
      <c r="F1" s="12" t="s">
        <v>16</v>
      </c>
      <c r="G1" s="2" t="s">
        <v>17</v>
      </c>
      <c r="H1" s="55" t="s">
        <v>102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101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7" t="s">
        <v>29</v>
      </c>
      <c r="E6" s="39" t="s">
        <v>39</v>
      </c>
      <c r="F6" s="40">
        <v>150</v>
      </c>
      <c r="G6" s="40">
        <v>8.6</v>
      </c>
      <c r="H6" s="40">
        <v>6.09</v>
      </c>
      <c r="I6" s="40">
        <v>38.64</v>
      </c>
      <c r="J6" s="40">
        <v>243.75</v>
      </c>
      <c r="K6" s="41">
        <v>171</v>
      </c>
      <c r="L6" s="40"/>
    </row>
    <row r="7" spans="1:12" ht="15">
      <c r="A7" s="23"/>
      <c r="B7" s="15"/>
      <c r="C7" s="11"/>
      <c r="D7" s="50" t="s">
        <v>21</v>
      </c>
      <c r="E7" s="42" t="s">
        <v>105</v>
      </c>
      <c r="F7" s="43">
        <v>80</v>
      </c>
      <c r="G7" s="43">
        <v>14</v>
      </c>
      <c r="H7" s="43">
        <v>16.14</v>
      </c>
      <c r="I7" s="43">
        <v>13.45</v>
      </c>
      <c r="J7" s="43">
        <v>258.54000000000002</v>
      </c>
      <c r="K7" s="44">
        <v>260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>
      <c r="A10" s="23"/>
      <c r="B10" s="15"/>
      <c r="C10" s="11"/>
      <c r="D10" s="7" t="s">
        <v>106</v>
      </c>
      <c r="E10" s="42" t="s">
        <v>107</v>
      </c>
      <c r="F10" s="43">
        <v>125</v>
      </c>
      <c r="G10" s="43">
        <v>9</v>
      </c>
      <c r="H10" s="43">
        <v>7.8</v>
      </c>
      <c r="I10" s="43">
        <v>15.6</v>
      </c>
      <c r="J10" s="43">
        <v>162</v>
      </c>
      <c r="K10" s="44"/>
      <c r="L10" s="43"/>
    </row>
    <row r="11" spans="1:12" ht="15">
      <c r="A11" s="23"/>
      <c r="B11" s="15"/>
      <c r="C11" s="11"/>
      <c r="D11" s="51" t="s">
        <v>108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585</v>
      </c>
      <c r="G13" s="19">
        <v>34.9</v>
      </c>
      <c r="H13" s="19">
        <v>30.55</v>
      </c>
      <c r="I13" s="19">
        <v>99.49</v>
      </c>
      <c r="J13" s="19">
        <v>809.09</v>
      </c>
      <c r="K13" s="25"/>
      <c r="L13" s="19">
        <f t="shared" ref="L13" si="0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109</v>
      </c>
      <c r="F14" s="43">
        <v>60</v>
      </c>
      <c r="G14" s="43">
        <v>0.74</v>
      </c>
      <c r="H14" s="43">
        <v>0.06</v>
      </c>
      <c r="I14" s="43">
        <v>6.89</v>
      </c>
      <c r="J14" s="43">
        <v>49.02</v>
      </c>
      <c r="K14" s="44">
        <v>45</v>
      </c>
      <c r="L14" s="43"/>
    </row>
    <row r="15" spans="1:12" ht="15">
      <c r="A15" s="23"/>
      <c r="B15" s="15"/>
      <c r="C15" s="11"/>
      <c r="D15" s="7" t="s">
        <v>27</v>
      </c>
      <c r="E15" s="42" t="s">
        <v>110</v>
      </c>
      <c r="F15" s="43">
        <v>280</v>
      </c>
      <c r="G15" s="43">
        <v>7.4</v>
      </c>
      <c r="H15" s="43">
        <v>3.4</v>
      </c>
      <c r="I15" s="43">
        <v>20.6</v>
      </c>
      <c r="J15" s="43">
        <v>143</v>
      </c>
      <c r="K15" s="44">
        <v>101</v>
      </c>
      <c r="L15" s="43"/>
    </row>
    <row r="16" spans="1:12" ht="15">
      <c r="A16" s="23"/>
      <c r="B16" s="15"/>
      <c r="C16" s="11"/>
      <c r="D16" s="7" t="s">
        <v>28</v>
      </c>
      <c r="E16" s="42" t="s">
        <v>111</v>
      </c>
      <c r="F16" s="43">
        <v>150</v>
      </c>
      <c r="G16" s="43">
        <v>14.75</v>
      </c>
      <c r="H16" s="43">
        <v>15.3</v>
      </c>
      <c r="I16" s="43">
        <v>22.15</v>
      </c>
      <c r="J16" s="43">
        <v>284.5</v>
      </c>
      <c r="K16" s="44" t="s">
        <v>112</v>
      </c>
      <c r="L16" s="43"/>
    </row>
    <row r="17" spans="1:12" ht="15">
      <c r="A17" s="23"/>
      <c r="B17" s="15"/>
      <c r="C17" s="11"/>
      <c r="D17" s="7" t="s">
        <v>29</v>
      </c>
      <c r="E17" s="42" t="s">
        <v>113</v>
      </c>
      <c r="F17" s="43">
        <v>150</v>
      </c>
      <c r="G17" s="43">
        <v>5.46</v>
      </c>
      <c r="H17" s="43">
        <v>5.49</v>
      </c>
      <c r="I17" s="43">
        <v>30.46</v>
      </c>
      <c r="J17" s="43">
        <v>195.71</v>
      </c>
      <c r="K17" s="44">
        <v>309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0.08</v>
      </c>
      <c r="H18" s="43">
        <v>0</v>
      </c>
      <c r="I18" s="43">
        <v>21.82</v>
      </c>
      <c r="J18" s="43">
        <v>87.6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4.08</v>
      </c>
      <c r="H19" s="43">
        <v>0.72</v>
      </c>
      <c r="I19" s="43">
        <v>29.52</v>
      </c>
      <c r="J19" s="43">
        <v>129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900</v>
      </c>
      <c r="G23" s="19">
        <v>32.51</v>
      </c>
      <c r="H23" s="19">
        <v>24.97</v>
      </c>
      <c r="I23" s="19">
        <v>131.44</v>
      </c>
      <c r="J23" s="19">
        <v>888.83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1485</v>
      </c>
      <c r="G24" s="32">
        <f t="shared" ref="G24:J24" si="2">G13+G23</f>
        <v>67.41</v>
      </c>
      <c r="H24" s="32">
        <f t="shared" si="2"/>
        <v>55.519999999999996</v>
      </c>
      <c r="I24" s="32">
        <f t="shared" si="2"/>
        <v>230.93</v>
      </c>
      <c r="J24" s="32">
        <f t="shared" si="2"/>
        <v>1697.92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160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>
      <c r="A26" s="14"/>
      <c r="B26" s="15"/>
      <c r="C26" s="11"/>
      <c r="D26" s="6"/>
      <c r="E26" s="42" t="s">
        <v>47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65</v>
      </c>
      <c r="G28" s="43">
        <v>8.67</v>
      </c>
      <c r="H28" s="43">
        <v>12.51</v>
      </c>
      <c r="I28" s="43">
        <v>17.920000000000002</v>
      </c>
      <c r="J28" s="43">
        <v>220.7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50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725</v>
      </c>
      <c r="G32" s="19">
        <f t="shared" ref="G32" si="4">SUM(G25:G31)</f>
        <v>18.47</v>
      </c>
      <c r="H32" s="19">
        <f t="shared" ref="H32" si="5">SUM(H25:H31)</f>
        <v>23.83</v>
      </c>
      <c r="I32" s="19">
        <f t="shared" ref="I32" si="6">SUM(I25:I31)</f>
        <v>118.32</v>
      </c>
      <c r="J32" s="19">
        <f t="shared" ref="J32:L32" si="7">SUM(J25:J31)</f>
        <v>762.7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1.38</v>
      </c>
      <c r="H33" s="43">
        <v>4.08</v>
      </c>
      <c r="I33" s="43">
        <v>9.24</v>
      </c>
      <c r="J33" s="43">
        <v>79.2</v>
      </c>
      <c r="K33" s="44">
        <v>75</v>
      </c>
      <c r="L33" s="43"/>
    </row>
    <row r="34" spans="1:12" ht="15">
      <c r="A34" s="14"/>
      <c r="B34" s="15"/>
      <c r="C34" s="11"/>
      <c r="D34" s="7" t="s">
        <v>27</v>
      </c>
      <c r="E34" s="42" t="s">
        <v>114</v>
      </c>
      <c r="F34" s="43">
        <v>285</v>
      </c>
      <c r="G34" s="43">
        <v>9.3000000000000007</v>
      </c>
      <c r="H34" s="43">
        <v>5</v>
      </c>
      <c r="I34" s="43">
        <v>4.9000000000000004</v>
      </c>
      <c r="J34" s="43">
        <v>147</v>
      </c>
      <c r="K34" s="44">
        <v>88</v>
      </c>
      <c r="L34" s="43"/>
    </row>
    <row r="35" spans="1:12" ht="15">
      <c r="A35" s="14"/>
      <c r="B35" s="15"/>
      <c r="C35" s="11"/>
      <c r="D35" s="7" t="s">
        <v>28</v>
      </c>
      <c r="E35" s="42" t="s">
        <v>115</v>
      </c>
      <c r="F35" s="43">
        <v>105</v>
      </c>
      <c r="G35" s="43">
        <v>16.2</v>
      </c>
      <c r="H35" s="43">
        <v>20</v>
      </c>
      <c r="I35" s="43">
        <v>7.8</v>
      </c>
      <c r="J35" s="43">
        <v>271</v>
      </c>
      <c r="K35" s="44">
        <v>294</v>
      </c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3.06</v>
      </c>
      <c r="H36" s="43">
        <v>4.8</v>
      </c>
      <c r="I36" s="43">
        <v>20.440000000000001</v>
      </c>
      <c r="J36" s="43">
        <v>137.30000000000001</v>
      </c>
      <c r="K36" s="44">
        <v>128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60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v>34.119999999999997</v>
      </c>
      <c r="H42" s="19">
        <v>34.6</v>
      </c>
      <c r="I42" s="19">
        <v>103.9</v>
      </c>
      <c r="J42" s="19">
        <v>891.8</v>
      </c>
      <c r="K42" s="25"/>
      <c r="L42" s="19">
        <f t="shared" ref="L42" si="8"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1585</v>
      </c>
      <c r="G43" s="32">
        <f t="shared" ref="G43" si="9">G32+G42</f>
        <v>52.589999999999996</v>
      </c>
      <c r="H43" s="32">
        <f t="shared" ref="H43" si="10">H32+H42</f>
        <v>58.43</v>
      </c>
      <c r="I43" s="32">
        <f t="shared" ref="I43" si="11">I32+I42</f>
        <v>222.22</v>
      </c>
      <c r="J43" s="32">
        <f t="shared" ref="J43:L43" si="12">J32+J42</f>
        <v>1654.5</v>
      </c>
      <c r="K43" s="32"/>
      <c r="L43" s="32">
        <f t="shared" si="12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160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>
      <c r="A45" s="23"/>
      <c r="B45" s="15"/>
      <c r="C45" s="11"/>
      <c r="D45" s="5" t="s">
        <v>21</v>
      </c>
      <c r="E45" s="42" t="s">
        <v>56</v>
      </c>
      <c r="F45" s="43">
        <v>140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3.58</v>
      </c>
      <c r="H46" s="43">
        <v>2.68</v>
      </c>
      <c r="I46" s="43">
        <v>28.34</v>
      </c>
      <c r="J46" s="43">
        <v>151.80000000000001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59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3">SUM(G44:G50)</f>
        <v>37.68</v>
      </c>
      <c r="H51" s="19">
        <f t="shared" ref="H51" si="14">SUM(H44:H50)</f>
        <v>37.78</v>
      </c>
      <c r="I51" s="19">
        <f t="shared" ref="I51" si="15">SUM(I44:I50)</f>
        <v>158.44</v>
      </c>
      <c r="J51" s="19">
        <f t="shared" ref="J51:L51" si="16">SUM(J44:J50)</f>
        <v>1124.5999999999999</v>
      </c>
      <c r="K51" s="25"/>
      <c r="L51" s="19">
        <f t="shared" si="16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0.84</v>
      </c>
      <c r="H52" s="43">
        <v>1.56</v>
      </c>
      <c r="I52" s="43">
        <v>5.16</v>
      </c>
      <c r="J52" s="43">
        <v>37.799999999999997</v>
      </c>
      <c r="K52" s="44">
        <v>67</v>
      </c>
      <c r="L52" s="43"/>
    </row>
    <row r="53" spans="1:12" ht="25.5">
      <c r="A53" s="23"/>
      <c r="B53" s="15"/>
      <c r="C53" s="11"/>
      <c r="D53" s="7" t="s">
        <v>27</v>
      </c>
      <c r="E53" s="42" t="s">
        <v>61</v>
      </c>
      <c r="F53" s="43">
        <v>285</v>
      </c>
      <c r="G53" s="43">
        <v>9.2799999999999994</v>
      </c>
      <c r="H53" s="43">
        <v>6.67</v>
      </c>
      <c r="I53" s="43">
        <v>27.9</v>
      </c>
      <c r="J53" s="43" t="s">
        <v>116</v>
      </c>
      <c r="K53" s="44" t="s">
        <v>65</v>
      </c>
      <c r="L53" s="43"/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105</v>
      </c>
      <c r="G54" s="43">
        <v>13.15</v>
      </c>
      <c r="H54" s="43">
        <v>14.5</v>
      </c>
      <c r="I54" s="43">
        <v>11.55</v>
      </c>
      <c r="J54" s="43">
        <v>228.5</v>
      </c>
      <c r="K54" s="44">
        <v>234</v>
      </c>
      <c r="L54" s="43"/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12.99</v>
      </c>
      <c r="H55" s="43">
        <v>6.53</v>
      </c>
      <c r="I55" s="43">
        <v>33.36</v>
      </c>
      <c r="J55" s="43">
        <v>242.86</v>
      </c>
      <c r="K55" s="44">
        <v>131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</v>
      </c>
      <c r="H56" s="43">
        <v>0.02</v>
      </c>
      <c r="I56" s="43">
        <v>1.5</v>
      </c>
      <c r="J56" s="43">
        <v>60</v>
      </c>
      <c r="K56" s="44">
        <v>376</v>
      </c>
      <c r="L56" s="43"/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60</v>
      </c>
      <c r="G57" s="43">
        <v>4.08</v>
      </c>
      <c r="H57" s="43">
        <v>0.72</v>
      </c>
      <c r="I57" s="43">
        <v>29.52</v>
      </c>
      <c r="J57" s="43">
        <v>129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17">SUM(G52:G60)</f>
        <v>40.44</v>
      </c>
      <c r="H61" s="19">
        <f t="shared" ref="H61" si="18">SUM(H52:H60)</f>
        <v>30</v>
      </c>
      <c r="I61" s="19">
        <v>122.49</v>
      </c>
      <c r="J61" s="19">
        <v>880.86</v>
      </c>
      <c r="K61" s="25"/>
      <c r="L61" s="19">
        <f t="shared" ref="L61" si="19"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1450</v>
      </c>
      <c r="G62" s="32">
        <f t="shared" ref="G62" si="20">G51+G61</f>
        <v>78.12</v>
      </c>
      <c r="H62" s="32">
        <f t="shared" ref="H62" si="21">H51+H61</f>
        <v>67.78</v>
      </c>
      <c r="I62" s="32">
        <f t="shared" ref="I62" si="22">I51+I61</f>
        <v>280.93</v>
      </c>
      <c r="J62" s="32">
        <f t="shared" ref="J62:L62" si="23">J51+J61</f>
        <v>2005.46</v>
      </c>
      <c r="K62" s="32"/>
      <c r="L62" s="32">
        <f t="shared" si="23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29</v>
      </c>
      <c r="E63" s="39" t="s">
        <v>66</v>
      </c>
      <c r="F63" s="40">
        <v>150</v>
      </c>
      <c r="G63" s="40">
        <v>5.46</v>
      </c>
      <c r="H63" s="40">
        <v>5.49</v>
      </c>
      <c r="I63" s="40">
        <v>30.46</v>
      </c>
      <c r="J63" s="40">
        <v>1195.7179000000001</v>
      </c>
      <c r="K63" s="41">
        <v>309</v>
      </c>
      <c r="L63" s="40"/>
    </row>
    <row r="64" spans="1:12" ht="15">
      <c r="A64" s="23"/>
      <c r="B64" s="15"/>
      <c r="C64" s="11"/>
      <c r="D64" s="5" t="s">
        <v>21</v>
      </c>
      <c r="E64" s="42" t="s">
        <v>67</v>
      </c>
      <c r="F64" s="43">
        <v>150</v>
      </c>
      <c r="G64" s="43">
        <v>9.49</v>
      </c>
      <c r="H64" s="43">
        <v>21.97</v>
      </c>
      <c r="I64" s="43">
        <v>15.83</v>
      </c>
      <c r="J64" s="43">
        <v>304.08999999999997</v>
      </c>
      <c r="K64" s="44">
        <v>278</v>
      </c>
      <c r="L64" s="43"/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207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69</v>
      </c>
      <c r="F66" s="43">
        <v>55</v>
      </c>
      <c r="G66" s="43">
        <v>8.6199999999999992</v>
      </c>
      <c r="H66" s="43">
        <v>8.41</v>
      </c>
      <c r="I66" s="43">
        <v>17.87</v>
      </c>
      <c r="J66" s="43">
        <v>183.2</v>
      </c>
      <c r="K66" s="44">
        <v>309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23</v>
      </c>
      <c r="E68" s="42" t="s">
        <v>70</v>
      </c>
      <c r="F68" s="43">
        <v>30</v>
      </c>
      <c r="G68" s="43">
        <v>3.2</v>
      </c>
      <c r="H68" s="43">
        <v>0.5</v>
      </c>
      <c r="I68" s="43">
        <v>16.8</v>
      </c>
      <c r="J68" s="43">
        <v>84.8</v>
      </c>
      <c r="K68" s="44"/>
      <c r="L68" s="43"/>
    </row>
    <row r="69" spans="1:12" ht="15">
      <c r="A69" s="23"/>
      <c r="B69" s="15"/>
      <c r="C69" s="11"/>
      <c r="D69" s="6"/>
      <c r="E69" s="42" t="s">
        <v>71</v>
      </c>
      <c r="F69" s="43">
        <v>35</v>
      </c>
      <c r="G69" s="43">
        <v>4</v>
      </c>
      <c r="H69" s="43">
        <v>4.9000000000000004</v>
      </c>
      <c r="I69" s="43">
        <v>27.2</v>
      </c>
      <c r="J69" s="43">
        <v>208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627</v>
      </c>
      <c r="G70" s="19">
        <f>SUM(G63:G69)</f>
        <v>30.969999999999995</v>
      </c>
      <c r="H70" s="19">
        <f>SUM(H63:H69)</f>
        <v>41.27</v>
      </c>
      <c r="I70" s="19">
        <f>SUM(I63:I69)</f>
        <v>124.16</v>
      </c>
      <c r="J70" s="19">
        <v>1040.8</v>
      </c>
      <c r="K70" s="25"/>
      <c r="L70" s="19">
        <f t="shared" ref="L70" si="24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19">
        <v>0.96</v>
      </c>
      <c r="H71" s="43">
        <v>3</v>
      </c>
      <c r="I71" s="43">
        <v>6.6</v>
      </c>
      <c r="J71" s="43">
        <v>57</v>
      </c>
      <c r="K71" s="44">
        <v>47</v>
      </c>
      <c r="L71" s="43"/>
    </row>
    <row r="72" spans="1:12" ht="15">
      <c r="A72" s="23"/>
      <c r="B72" s="15"/>
      <c r="C72" s="11"/>
      <c r="D72" s="7" t="s">
        <v>27</v>
      </c>
      <c r="E72" s="42" t="s">
        <v>117</v>
      </c>
      <c r="F72" s="43">
        <v>285</v>
      </c>
      <c r="G72" s="43">
        <v>9.6</v>
      </c>
      <c r="H72" s="43">
        <v>5.04</v>
      </c>
      <c r="I72" s="43">
        <v>4.9000000000000004</v>
      </c>
      <c r="J72" s="43">
        <v>188</v>
      </c>
      <c r="K72" s="44">
        <v>82</v>
      </c>
      <c r="L72" s="43"/>
    </row>
    <row r="73" spans="1:12" ht="15">
      <c r="A73" s="23"/>
      <c r="B73" s="15"/>
      <c r="C73" s="11"/>
      <c r="D73" s="7" t="s">
        <v>28</v>
      </c>
      <c r="E73" s="42" t="s">
        <v>118</v>
      </c>
      <c r="F73" s="43">
        <v>90</v>
      </c>
      <c r="G73" s="43">
        <v>13.86</v>
      </c>
      <c r="H73" s="43">
        <v>5.76</v>
      </c>
      <c r="I73" s="43">
        <v>3.33</v>
      </c>
      <c r="J73" s="43">
        <v>120.6</v>
      </c>
      <c r="K73" s="44">
        <v>260</v>
      </c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3.77</v>
      </c>
      <c r="H74" s="43">
        <v>6.11</v>
      </c>
      <c r="I74" s="43">
        <v>7.45</v>
      </c>
      <c r="J74" s="43">
        <v>235.65</v>
      </c>
      <c r="K74" s="44">
        <v>304</v>
      </c>
      <c r="L74" s="43"/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0.08</v>
      </c>
      <c r="H75" s="43">
        <v>0</v>
      </c>
      <c r="I75" s="43">
        <v>21.82</v>
      </c>
      <c r="J75" s="43">
        <v>87.6</v>
      </c>
      <c r="K75" s="44">
        <v>349</v>
      </c>
      <c r="L75" s="43"/>
    </row>
    <row r="76" spans="1:12" ht="15">
      <c r="A76" s="23"/>
      <c r="B76" s="15"/>
      <c r="C76" s="11"/>
      <c r="D76" s="7" t="s">
        <v>31</v>
      </c>
      <c r="E76" s="42" t="s">
        <v>75</v>
      </c>
      <c r="F76" s="43">
        <v>60</v>
      </c>
      <c r="G76" s="43">
        <v>4.08</v>
      </c>
      <c r="H76" s="43">
        <v>0.72</v>
      </c>
      <c r="I76" s="43">
        <v>29.52</v>
      </c>
      <c r="J76" s="43">
        <v>129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25">SUM(G71:G79)</f>
        <v>32.349999999999994</v>
      </c>
      <c r="H80" s="19">
        <f t="shared" ref="H80" si="26">SUM(H71:H79)</f>
        <v>20.63</v>
      </c>
      <c r="I80" s="19">
        <f t="shared" ref="I80" si="27">SUM(I71:I79)</f>
        <v>73.62</v>
      </c>
      <c r="J80" s="19">
        <f t="shared" ref="J80:L80" si="28">SUM(J71:J79)</f>
        <v>817.85</v>
      </c>
      <c r="K80" s="25"/>
      <c r="L80" s="19">
        <f t="shared" si="28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1472</v>
      </c>
      <c r="G81" s="32">
        <f t="shared" ref="G81" si="29">G70+G80</f>
        <v>63.319999999999993</v>
      </c>
      <c r="H81" s="32">
        <f t="shared" ref="H81" si="30">H70+H80</f>
        <v>61.900000000000006</v>
      </c>
      <c r="I81" s="32">
        <f t="shared" ref="I81" si="31">I70+I80</f>
        <v>197.78</v>
      </c>
      <c r="J81" s="32">
        <f t="shared" ref="J81:L81" si="32">J70+J80</f>
        <v>1858.65</v>
      </c>
      <c r="K81" s="32"/>
      <c r="L81" s="32">
        <f t="shared" si="32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160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>
      <c r="A83" s="23"/>
      <c r="B83" s="15"/>
      <c r="C83" s="11"/>
      <c r="D83" s="5" t="s">
        <v>21</v>
      </c>
      <c r="E83" s="42" t="s">
        <v>77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45</v>
      </c>
      <c r="G85" s="43">
        <v>2.7</v>
      </c>
      <c r="H85" s="43">
        <v>9.2100000000000009</v>
      </c>
      <c r="I85" s="43">
        <v>17.899999999999999</v>
      </c>
      <c r="J85" s="43">
        <v>167.4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200</v>
      </c>
      <c r="G86" s="43">
        <v>0.8</v>
      </c>
      <c r="H86" s="43">
        <v>0.6</v>
      </c>
      <c r="I86" s="43">
        <v>10.3</v>
      </c>
      <c r="J86" s="43">
        <v>94</v>
      </c>
      <c r="K86" s="44"/>
      <c r="L86" s="43"/>
    </row>
    <row r="87" spans="1:12" ht="15">
      <c r="A87" s="23"/>
      <c r="B87" s="15"/>
      <c r="C87" s="11"/>
      <c r="D87" s="7" t="s">
        <v>23</v>
      </c>
      <c r="E87" s="42" t="s">
        <v>58</v>
      </c>
      <c r="F87" s="43">
        <v>30</v>
      </c>
      <c r="G87" s="43">
        <v>3.2</v>
      </c>
      <c r="H87" s="43">
        <v>0.5</v>
      </c>
      <c r="I87" s="43">
        <v>16.8</v>
      </c>
      <c r="J87" s="43">
        <v>84.8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v>21.2</v>
      </c>
      <c r="H89" s="19">
        <f t="shared" ref="H89" si="33">SUM(H82:H88)</f>
        <v>28.910000000000004</v>
      </c>
      <c r="I89" s="19">
        <f t="shared" ref="I89" si="34">SUM(I82:I88)</f>
        <v>107.1</v>
      </c>
      <c r="J89" s="19">
        <v>794.2</v>
      </c>
      <c r="K89" s="25"/>
      <c r="L89" s="19">
        <f t="shared" ref="L89" si="35"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0.74</v>
      </c>
      <c r="H90" s="43">
        <v>0.06</v>
      </c>
      <c r="I90" s="43">
        <v>6.89</v>
      </c>
      <c r="J90" s="43">
        <v>52.8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119</v>
      </c>
      <c r="F91" s="43">
        <v>295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24.4</v>
      </c>
      <c r="J94" s="43">
        <v>101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60</v>
      </c>
      <c r="G95" s="43">
        <v>4.08</v>
      </c>
      <c r="H95" s="43">
        <v>0.72</v>
      </c>
      <c r="I95" s="43">
        <v>29.52</v>
      </c>
      <c r="J95" s="43">
        <v>129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36">SUM(G90:G98)</f>
        <v>33.519999999999996</v>
      </c>
      <c r="H99" s="19">
        <f t="shared" ref="H99" si="37">SUM(H90:H98)</f>
        <v>18.98</v>
      </c>
      <c r="I99" s="19">
        <f t="shared" ref="I99" si="38">SUM(I90:I98)</f>
        <v>102.21</v>
      </c>
      <c r="J99" s="19">
        <f t="shared" ref="J99:L99" si="39">SUM(J90:J98)</f>
        <v>726.8</v>
      </c>
      <c r="K99" s="25"/>
      <c r="L99" s="19">
        <f t="shared" si="3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1440</v>
      </c>
      <c r="G100" s="32">
        <f t="shared" ref="G100" si="40">G89+G99</f>
        <v>54.72</v>
      </c>
      <c r="H100" s="32">
        <f t="shared" ref="H100" si="41">H89+H99</f>
        <v>47.89</v>
      </c>
      <c r="I100" s="32">
        <f t="shared" ref="I100" si="42">I89+I99</f>
        <v>209.31</v>
      </c>
      <c r="J100" s="32">
        <f t="shared" ref="J100:L100" si="43">J89+J99</f>
        <v>1521</v>
      </c>
      <c r="K100" s="32"/>
      <c r="L100" s="32">
        <f t="shared" si="4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220</v>
      </c>
      <c r="G101" s="40">
        <v>16.89</v>
      </c>
      <c r="H101" s="40">
        <v>9.8699999999999992</v>
      </c>
      <c r="I101" s="40">
        <v>36.450000000000003</v>
      </c>
      <c r="J101" s="40">
        <v>302.67</v>
      </c>
      <c r="K101" s="41">
        <v>291</v>
      </c>
      <c r="L101" s="40"/>
    </row>
    <row r="102" spans="1:12" ht="15">
      <c r="A102" s="23"/>
      <c r="B102" s="15"/>
      <c r="C102" s="11"/>
      <c r="D102" s="6"/>
      <c r="E102" s="42" t="s">
        <v>84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 t="s">
        <v>70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>
      <c r="A105" s="23"/>
      <c r="B105" s="15"/>
      <c r="C105" s="11"/>
      <c r="D105" s="7" t="s">
        <v>108</v>
      </c>
      <c r="E105" s="42" t="s">
        <v>120</v>
      </c>
      <c r="F105" s="43">
        <v>35</v>
      </c>
      <c r="G105" s="43">
        <v>4</v>
      </c>
      <c r="H105" s="43">
        <v>4.9000000000000004</v>
      </c>
      <c r="I105" s="43">
        <v>27.2</v>
      </c>
      <c r="J105" s="43">
        <v>208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I108" si="44">SUM(G101:G107)</f>
        <v>26.89</v>
      </c>
      <c r="H108" s="19">
        <f t="shared" si="44"/>
        <v>15.389999999999999</v>
      </c>
      <c r="I108" s="19">
        <f t="shared" si="44"/>
        <v>111.45</v>
      </c>
      <c r="J108" s="19">
        <v>730.47</v>
      </c>
      <c r="K108" s="25"/>
      <c r="L108" s="19">
        <f t="shared" ref="L108" si="4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60</v>
      </c>
      <c r="G109" s="43">
        <v>1.38</v>
      </c>
      <c r="H109" s="43">
        <v>4.08</v>
      </c>
      <c r="I109" s="43">
        <v>9.24</v>
      </c>
      <c r="J109" s="43">
        <v>79.2</v>
      </c>
      <c r="K109" s="44">
        <v>75</v>
      </c>
      <c r="L109" s="43"/>
    </row>
    <row r="110" spans="1:12" ht="15">
      <c r="A110" s="23"/>
      <c r="B110" s="15"/>
      <c r="C110" s="11"/>
      <c r="D110" s="7" t="s">
        <v>27</v>
      </c>
      <c r="E110" s="42" t="s">
        <v>122</v>
      </c>
      <c r="F110" s="43">
        <v>275</v>
      </c>
      <c r="G110" s="43">
        <v>8.3000000000000007</v>
      </c>
      <c r="H110" s="43">
        <v>6.4</v>
      </c>
      <c r="I110" s="43">
        <v>20.6</v>
      </c>
      <c r="J110" s="43">
        <v>179</v>
      </c>
      <c r="K110" s="44">
        <v>96</v>
      </c>
      <c r="L110" s="43"/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13.8</v>
      </c>
      <c r="H111" s="43">
        <v>3.6</v>
      </c>
      <c r="I111" s="43">
        <v>3.78</v>
      </c>
      <c r="J111" s="43">
        <v>102.6</v>
      </c>
      <c r="K111" s="44">
        <v>245</v>
      </c>
      <c r="L111" s="43"/>
    </row>
    <row r="112" spans="1:12" ht="1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5.46</v>
      </c>
      <c r="H112" s="43">
        <v>5.49</v>
      </c>
      <c r="I112" s="43">
        <v>30.46</v>
      </c>
      <c r="J112" s="43">
        <v>195.71</v>
      </c>
      <c r="K112" s="44">
        <v>309</v>
      </c>
      <c r="L112" s="43"/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0.1</v>
      </c>
      <c r="H113" s="43">
        <v>0.02</v>
      </c>
      <c r="I113" s="43">
        <v>15</v>
      </c>
      <c r="J113" s="43">
        <v>60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42" t="s">
        <v>86</v>
      </c>
      <c r="F114" s="43">
        <v>60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v>33.119999999999997</v>
      </c>
      <c r="H118" s="19">
        <v>20.309999999999999</v>
      </c>
      <c r="I118" s="19">
        <v>108.6</v>
      </c>
      <c r="J118" s="19">
        <f t="shared" ref="J118" si="46">SUM(J109:J117)</f>
        <v>745.51</v>
      </c>
      <c r="K118" s="25"/>
      <c r="L118" s="19">
        <f t="shared" ref="L118" si="4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1420</v>
      </c>
      <c r="G119" s="32">
        <f t="shared" ref="G119" si="48">G108+G118</f>
        <v>60.01</v>
      </c>
      <c r="H119" s="32">
        <v>35.700000000000003</v>
      </c>
      <c r="I119" s="32">
        <f t="shared" ref="I119" si="49">I108+I118</f>
        <v>220.05</v>
      </c>
      <c r="J119" s="32">
        <f t="shared" ref="J119:L119" si="50">J108+J118</f>
        <v>1475.98</v>
      </c>
      <c r="K119" s="32"/>
      <c r="L119" s="32">
        <f t="shared" si="50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160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>
      <c r="A121" s="14"/>
      <c r="B121" s="15"/>
      <c r="C121" s="11"/>
      <c r="D121" s="5" t="s">
        <v>21</v>
      </c>
      <c r="E121" s="42" t="s">
        <v>88</v>
      </c>
      <c r="F121" s="43">
        <v>68</v>
      </c>
      <c r="G121" s="43">
        <v>5.8</v>
      </c>
      <c r="H121" s="43">
        <v>10.7</v>
      </c>
      <c r="I121" s="43">
        <v>6.5</v>
      </c>
      <c r="J121" s="43">
        <v>146</v>
      </c>
      <c r="K121" s="44">
        <v>210</v>
      </c>
      <c r="L121" s="43"/>
    </row>
    <row r="122" spans="1:12" ht="15">
      <c r="A122" s="14"/>
      <c r="B122" s="15"/>
      <c r="C122" s="11"/>
      <c r="D122" s="7" t="s">
        <v>22</v>
      </c>
      <c r="E122" s="42" t="s">
        <v>123</v>
      </c>
      <c r="F122" s="43">
        <v>200</v>
      </c>
      <c r="G122" s="43">
        <v>0.1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124</v>
      </c>
      <c r="F123" s="43">
        <v>55</v>
      </c>
      <c r="G123" s="43">
        <v>2.6</v>
      </c>
      <c r="H123" s="43">
        <v>2.6</v>
      </c>
      <c r="I123" s="43">
        <v>27.4</v>
      </c>
      <c r="J123" s="43">
        <v>123</v>
      </c>
      <c r="K123" s="44">
        <v>2</v>
      </c>
      <c r="L123" s="43"/>
    </row>
    <row r="124" spans="1:12" ht="15">
      <c r="A124" s="14"/>
      <c r="B124" s="15"/>
      <c r="C124" s="11"/>
      <c r="D124" s="7" t="s">
        <v>24</v>
      </c>
      <c r="E124" s="42" t="s">
        <v>125</v>
      </c>
      <c r="F124" s="43">
        <v>200</v>
      </c>
      <c r="G124" s="43">
        <v>0.8</v>
      </c>
      <c r="H124" s="43">
        <v>0.6</v>
      </c>
      <c r="I124" s="43">
        <v>10.3</v>
      </c>
      <c r="J124" s="43">
        <v>94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713</v>
      </c>
      <c r="G127" s="19">
        <v>20.2</v>
      </c>
      <c r="H127" s="19">
        <v>27.92</v>
      </c>
      <c r="I127" s="19">
        <v>117.3</v>
      </c>
      <c r="J127" s="19">
        <v>825.8</v>
      </c>
      <c r="K127" s="25"/>
      <c r="L127" s="19">
        <f t="shared" ref="L127" si="5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0.84</v>
      </c>
      <c r="H128" s="43">
        <v>1.56</v>
      </c>
      <c r="I128" s="43">
        <v>5.16</v>
      </c>
      <c r="J128" s="43">
        <v>37.799999999999997</v>
      </c>
      <c r="K128" s="44">
        <v>67</v>
      </c>
      <c r="L128" s="43"/>
    </row>
    <row r="129" spans="1:12" ht="15">
      <c r="A129" s="14"/>
      <c r="B129" s="15"/>
      <c r="C129" s="11"/>
      <c r="D129" s="7" t="s">
        <v>27</v>
      </c>
      <c r="E129" s="42" t="s">
        <v>89</v>
      </c>
      <c r="F129" s="43">
        <v>275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/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150</v>
      </c>
      <c r="G130" s="43">
        <v>9.49</v>
      </c>
      <c r="H130" s="43">
        <v>21.97</v>
      </c>
      <c r="I130" s="43">
        <v>15.83</v>
      </c>
      <c r="J130" s="43">
        <v>304.08999999999997</v>
      </c>
      <c r="K130" s="44">
        <v>278</v>
      </c>
      <c r="L130" s="43"/>
    </row>
    <row r="131" spans="1:12" ht="1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137.30000000000001</v>
      </c>
      <c r="K131" s="44">
        <v>128</v>
      </c>
      <c r="L131" s="43"/>
    </row>
    <row r="132" spans="1:12" ht="1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0.08</v>
      </c>
      <c r="H132" s="43">
        <v>0</v>
      </c>
      <c r="I132" s="43">
        <v>21.82</v>
      </c>
      <c r="J132" s="43">
        <v>87.6</v>
      </c>
      <c r="K132" s="44">
        <v>348</v>
      </c>
      <c r="L132" s="43"/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60</v>
      </c>
      <c r="G133" s="43">
        <v>4.08</v>
      </c>
      <c r="H133" s="43">
        <v>0.72</v>
      </c>
      <c r="I133" s="43">
        <v>29.52</v>
      </c>
      <c r="J133" s="43">
        <v>129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895</v>
      </c>
      <c r="G137" s="19">
        <f t="shared" ref="G137:J137" si="52">SUM(G128:G136)</f>
        <v>29.65</v>
      </c>
      <c r="H137" s="19">
        <f t="shared" si="52"/>
        <v>39.349999999999994</v>
      </c>
      <c r="I137" s="19">
        <f t="shared" si="52"/>
        <v>115.46999999999998</v>
      </c>
      <c r="J137" s="19">
        <f t="shared" si="52"/>
        <v>915.79000000000008</v>
      </c>
      <c r="K137" s="25"/>
      <c r="L137" s="19">
        <f t="shared" ref="L137" si="53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1608</v>
      </c>
      <c r="G138" s="32">
        <f t="shared" ref="G138" si="54">G127+G137</f>
        <v>49.849999999999994</v>
      </c>
      <c r="H138" s="32">
        <f t="shared" ref="H138" si="55">H127+H137</f>
        <v>67.27</v>
      </c>
      <c r="I138" s="32">
        <f t="shared" ref="I138" si="56">I127+I137</f>
        <v>232.76999999999998</v>
      </c>
      <c r="J138" s="52">
        <v>1741.59</v>
      </c>
      <c r="K138" s="32"/>
      <c r="L138" s="32">
        <f t="shared" ref="L138" si="57">L127+L137</f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2" t="s">
        <v>126</v>
      </c>
      <c r="F139" s="43">
        <v>150</v>
      </c>
      <c r="G139" s="43">
        <v>28.5</v>
      </c>
      <c r="H139" s="43">
        <v>21</v>
      </c>
      <c r="I139" s="43">
        <v>24.88</v>
      </c>
      <c r="J139" s="43">
        <v>409.1</v>
      </c>
      <c r="K139" s="44" t="s">
        <v>127</v>
      </c>
      <c r="L139" s="40"/>
    </row>
    <row r="140" spans="1:12" ht="15">
      <c r="A140" s="23"/>
      <c r="B140" s="15"/>
      <c r="C140" s="11"/>
      <c r="D140" s="6" t="s">
        <v>29</v>
      </c>
      <c r="E140" s="39" t="s">
        <v>66</v>
      </c>
      <c r="F140" s="40">
        <v>150</v>
      </c>
      <c r="G140" s="40">
        <v>5.46</v>
      </c>
      <c r="H140" s="40">
        <v>5.49</v>
      </c>
      <c r="I140" s="40">
        <v>30.46</v>
      </c>
      <c r="J140" s="40">
        <v>195.71</v>
      </c>
      <c r="K140" s="41">
        <v>309</v>
      </c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70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 t="s">
        <v>128</v>
      </c>
      <c r="F143" s="43">
        <v>35</v>
      </c>
      <c r="G143" s="43">
        <v>2.4500000000000002</v>
      </c>
      <c r="H143" s="43">
        <v>6.3</v>
      </c>
      <c r="I143" s="43">
        <v>23.45</v>
      </c>
      <c r="J143" s="43">
        <v>161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>SUM(G139:G145)</f>
        <v>43.210000000000008</v>
      </c>
      <c r="H146" s="19">
        <f>SUM(H139:H145)</f>
        <v>35.99</v>
      </c>
      <c r="I146" s="19">
        <f>SUM(I139:I145)</f>
        <v>123.89</v>
      </c>
      <c r="J146" s="19">
        <v>1012.61</v>
      </c>
      <c r="K146" s="25"/>
      <c r="L146" s="19">
        <f t="shared" ref="L146" si="58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0.96</v>
      </c>
      <c r="H147" s="43">
        <v>3</v>
      </c>
      <c r="I147" s="43">
        <v>6.6</v>
      </c>
      <c r="J147" s="43">
        <v>57</v>
      </c>
      <c r="K147" s="44">
        <v>47</v>
      </c>
      <c r="L147" s="43"/>
    </row>
    <row r="148" spans="1:12" ht="15">
      <c r="A148" s="23"/>
      <c r="B148" s="15"/>
      <c r="C148" s="11"/>
      <c r="D148" s="7" t="s">
        <v>27</v>
      </c>
      <c r="E148" s="42" t="s">
        <v>129</v>
      </c>
      <c r="F148" s="43">
        <v>295</v>
      </c>
      <c r="G148" s="43">
        <v>14</v>
      </c>
      <c r="H148" s="43">
        <v>11.3</v>
      </c>
      <c r="I148" s="43">
        <v>23.4</v>
      </c>
      <c r="J148" s="43">
        <v>253</v>
      </c>
      <c r="K148" s="44">
        <v>102</v>
      </c>
      <c r="L148" s="43"/>
    </row>
    <row r="149" spans="1:12" ht="15">
      <c r="A149" s="23"/>
      <c r="B149" s="15"/>
      <c r="C149" s="11"/>
      <c r="D149" s="7" t="s">
        <v>28</v>
      </c>
      <c r="E149" s="42" t="s">
        <v>130</v>
      </c>
      <c r="F149" s="43">
        <v>130</v>
      </c>
      <c r="G149" s="43">
        <v>14.75</v>
      </c>
      <c r="H149" s="43">
        <v>15.3</v>
      </c>
      <c r="I149" s="43">
        <v>22.15</v>
      </c>
      <c r="J149" s="43">
        <v>284</v>
      </c>
      <c r="K149" s="44" t="s">
        <v>94</v>
      </c>
      <c r="L149" s="43"/>
    </row>
    <row r="150" spans="1:12" ht="1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6.6</v>
      </c>
      <c r="H150" s="43">
        <v>2.4</v>
      </c>
      <c r="I150" s="43">
        <v>49.7</v>
      </c>
      <c r="J150" s="43">
        <v>235</v>
      </c>
      <c r="K150" s="44">
        <v>171</v>
      </c>
      <c r="L150" s="43"/>
    </row>
    <row r="151" spans="1:12" ht="1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0.1</v>
      </c>
      <c r="H151" s="43">
        <v>0</v>
      </c>
      <c r="I151" s="43">
        <v>32</v>
      </c>
      <c r="J151" s="43">
        <v>128.30000000000001</v>
      </c>
      <c r="K151" s="44">
        <v>360</v>
      </c>
      <c r="L151" s="43"/>
    </row>
    <row r="152" spans="1:12" ht="15">
      <c r="A152" s="23"/>
      <c r="B152" s="15"/>
      <c r="C152" s="11"/>
      <c r="D152" s="7" t="s">
        <v>31</v>
      </c>
      <c r="E152" s="42" t="s">
        <v>75</v>
      </c>
      <c r="F152" s="43">
        <v>60</v>
      </c>
      <c r="G152" s="43">
        <v>4.08</v>
      </c>
      <c r="H152" s="43">
        <v>0.72</v>
      </c>
      <c r="I152" s="43">
        <v>29.52</v>
      </c>
      <c r="J152" s="43">
        <v>129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59">SUM(G147:G155)</f>
        <v>40.49</v>
      </c>
      <c r="H156" s="19">
        <f t="shared" si="59"/>
        <v>32.72</v>
      </c>
      <c r="I156" s="19">
        <f t="shared" si="59"/>
        <v>163.37</v>
      </c>
      <c r="J156" s="19">
        <f t="shared" si="59"/>
        <v>1086.3</v>
      </c>
      <c r="K156" s="25"/>
      <c r="L156" s="19">
        <f t="shared" ref="L156" si="60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1460</v>
      </c>
      <c r="G157" s="32">
        <f t="shared" ref="G157" si="61">G146+G156</f>
        <v>83.700000000000017</v>
      </c>
      <c r="H157" s="32">
        <f t="shared" ref="H157" si="62">H146+H156</f>
        <v>68.710000000000008</v>
      </c>
      <c r="I157" s="32">
        <f t="shared" ref="I157" si="63">I146+I156</f>
        <v>287.26</v>
      </c>
      <c r="J157" s="52">
        <v>2089.41</v>
      </c>
      <c r="K157" s="32"/>
      <c r="L157" s="32">
        <f t="shared" ref="L157" si="64">L146+L156</f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160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>
      <c r="A159" s="23"/>
      <c r="B159" s="15"/>
      <c r="C159" s="11"/>
      <c r="D159" s="5" t="s">
        <v>21</v>
      </c>
      <c r="E159" s="42" t="s">
        <v>131</v>
      </c>
      <c r="F159" s="43">
        <v>140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>
      <c r="A160" s="23"/>
      <c r="B160" s="15"/>
      <c r="C160" s="11"/>
      <c r="D160" s="7" t="s">
        <v>22</v>
      </c>
      <c r="E160" s="42" t="s">
        <v>96</v>
      </c>
      <c r="F160" s="43">
        <v>207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70</v>
      </c>
      <c r="F161" s="43">
        <v>30</v>
      </c>
      <c r="G161" s="43">
        <v>3.2</v>
      </c>
      <c r="H161" s="43">
        <v>0.5</v>
      </c>
      <c r="I161" s="43">
        <v>16.8</v>
      </c>
      <c r="J161" s="43">
        <v>84.8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50</v>
      </c>
      <c r="F163" s="43">
        <v>200</v>
      </c>
      <c r="G163" s="43">
        <v>0</v>
      </c>
      <c r="H163" s="43">
        <v>0</v>
      </c>
      <c r="I163" s="43">
        <v>24.4</v>
      </c>
      <c r="J163" s="43">
        <v>101</v>
      </c>
      <c r="K163" s="44"/>
      <c r="L163" s="43"/>
    </row>
    <row r="164" spans="1:12" ht="15">
      <c r="A164" s="23"/>
      <c r="B164" s="15"/>
      <c r="C164" s="11"/>
      <c r="D164" s="6"/>
      <c r="E164" s="42" t="s">
        <v>97</v>
      </c>
      <c r="F164" s="43">
        <v>30</v>
      </c>
      <c r="G164" s="43">
        <v>3</v>
      </c>
      <c r="H164" s="43">
        <v>13</v>
      </c>
      <c r="I164" s="43">
        <v>29</v>
      </c>
      <c r="J164" s="43">
        <v>238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767</v>
      </c>
      <c r="G165" s="19">
        <f>SUM(G158:G164)</f>
        <v>31.7</v>
      </c>
      <c r="H165" s="19">
        <f>SUM(H158:H164)</f>
        <v>44.8</v>
      </c>
      <c r="I165" s="19">
        <f>SUM(I158:I164)</f>
        <v>146.19999999999999</v>
      </c>
      <c r="J165" s="19">
        <v>1119.8</v>
      </c>
      <c r="K165" s="25"/>
      <c r="L165" s="19">
        <f t="shared" ref="L165" si="6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60</v>
      </c>
      <c r="G166" s="43">
        <v>1.44</v>
      </c>
      <c r="H166" s="43">
        <v>4.08</v>
      </c>
      <c r="I166" s="43">
        <v>6.41</v>
      </c>
      <c r="J166" s="43">
        <v>79.2</v>
      </c>
      <c r="K166" s="44">
        <v>75</v>
      </c>
      <c r="L166" s="43"/>
    </row>
    <row r="167" spans="1:12" ht="15">
      <c r="A167" s="23"/>
      <c r="B167" s="15"/>
      <c r="C167" s="11"/>
      <c r="D167" s="7" t="s">
        <v>27</v>
      </c>
      <c r="E167" s="42" t="s">
        <v>132</v>
      </c>
      <c r="F167" s="43">
        <v>285</v>
      </c>
      <c r="G167" s="43">
        <v>9.2799999999999994</v>
      </c>
      <c r="H167" s="43">
        <v>6.67</v>
      </c>
      <c r="I167" s="43">
        <v>27.9</v>
      </c>
      <c r="J167" s="43">
        <v>182.7</v>
      </c>
      <c r="K167" s="44" t="s">
        <v>65</v>
      </c>
      <c r="L167" s="43"/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90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/>
    </row>
    <row r="169" spans="1:12" ht="1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137.30000000000001</v>
      </c>
      <c r="K169" s="44">
        <v>128</v>
      </c>
      <c r="L169" s="43"/>
    </row>
    <row r="170" spans="1:12" ht="1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376</v>
      </c>
      <c r="L170" s="43"/>
    </row>
    <row r="171" spans="1:12" ht="15">
      <c r="A171" s="23"/>
      <c r="B171" s="15"/>
      <c r="C171" s="11"/>
      <c r="D171" s="7" t="s">
        <v>31</v>
      </c>
      <c r="E171" s="42" t="s">
        <v>103</v>
      </c>
      <c r="F171" s="43">
        <v>60</v>
      </c>
      <c r="G171" s="43">
        <v>4.08</v>
      </c>
      <c r="H171" s="43">
        <v>0.72</v>
      </c>
      <c r="I171" s="43">
        <v>29.52</v>
      </c>
      <c r="J171" s="43">
        <v>129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66">SUM(G166:G174)</f>
        <v>24.259999999999998</v>
      </c>
      <c r="H175" s="19">
        <v>27.09</v>
      </c>
      <c r="I175" s="19">
        <f t="shared" si="66"/>
        <v>121.77</v>
      </c>
      <c r="J175" s="19">
        <f t="shared" si="66"/>
        <v>754.2</v>
      </c>
      <c r="K175" s="25"/>
      <c r="L175" s="19">
        <f t="shared" ref="L175" si="67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1612</v>
      </c>
      <c r="G176" s="32">
        <f t="shared" ref="G176" si="68">G165+G175</f>
        <v>55.959999999999994</v>
      </c>
      <c r="H176" s="32">
        <v>71.89</v>
      </c>
      <c r="I176" s="32">
        <f t="shared" ref="I176" si="69">I165+I175</f>
        <v>267.96999999999997</v>
      </c>
      <c r="J176" s="32">
        <f t="shared" ref="J176:L176" si="70">J165+J175</f>
        <v>1874</v>
      </c>
      <c r="K176" s="32"/>
      <c r="L176" s="32">
        <f t="shared" si="70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133</v>
      </c>
      <c r="F177" s="43">
        <v>150</v>
      </c>
      <c r="G177" s="43">
        <v>16.75</v>
      </c>
      <c r="H177" s="43">
        <v>23.78</v>
      </c>
      <c r="I177" s="43">
        <v>24.88</v>
      </c>
      <c r="J177" s="43">
        <v>409.1</v>
      </c>
      <c r="K177" s="44" t="s">
        <v>134</v>
      </c>
      <c r="L177" s="40"/>
    </row>
    <row r="178" spans="1:12" ht="15">
      <c r="A178" s="23"/>
      <c r="B178" s="15"/>
      <c r="C178" s="11"/>
      <c r="D178" s="6" t="s">
        <v>29</v>
      </c>
      <c r="E178" s="39" t="s">
        <v>113</v>
      </c>
      <c r="F178" s="40">
        <v>150</v>
      </c>
      <c r="G178" s="40">
        <v>5.46</v>
      </c>
      <c r="H178" s="40">
        <v>5.49</v>
      </c>
      <c r="I178" s="40">
        <v>30.46</v>
      </c>
      <c r="J178" s="40">
        <v>195.71</v>
      </c>
      <c r="K178" s="41">
        <v>309</v>
      </c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200</v>
      </c>
      <c r="G181" s="43">
        <v>0.8</v>
      </c>
      <c r="H181" s="43">
        <v>0.6</v>
      </c>
      <c r="I181" s="43">
        <v>10.3</v>
      </c>
      <c r="J181" s="43">
        <v>94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785</v>
      </c>
      <c r="G184" s="19">
        <v>32.92</v>
      </c>
      <c r="H184" s="19">
        <v>26.12</v>
      </c>
      <c r="I184" s="19">
        <v>94.41</v>
      </c>
      <c r="J184" s="19">
        <v>834.62</v>
      </c>
      <c r="K184" s="25"/>
      <c r="L184" s="19">
        <f t="shared" ref="L184" si="71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0.74</v>
      </c>
      <c r="H185" s="43">
        <v>0.06</v>
      </c>
      <c r="I185" s="43">
        <v>6.89</v>
      </c>
      <c r="J185" s="43">
        <v>49.02</v>
      </c>
      <c r="K185" s="44">
        <v>45</v>
      </c>
      <c r="L185" s="43"/>
    </row>
    <row r="186" spans="1:12" ht="15">
      <c r="A186" s="23"/>
      <c r="B186" s="15"/>
      <c r="C186" s="11"/>
      <c r="D186" s="7" t="s">
        <v>27</v>
      </c>
      <c r="E186" s="42" t="s">
        <v>135</v>
      </c>
      <c r="F186" s="43">
        <v>285</v>
      </c>
      <c r="G186" s="43">
        <v>9.6</v>
      </c>
      <c r="H186" s="43">
        <v>5.04</v>
      </c>
      <c r="I186" s="43">
        <v>4.9000000000000004</v>
      </c>
      <c r="J186" s="43">
        <v>188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136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100</v>
      </c>
      <c r="F189" s="43">
        <v>200</v>
      </c>
      <c r="G189" s="43">
        <v>1</v>
      </c>
      <c r="H189" s="43">
        <v>0</v>
      </c>
      <c r="I189" s="43">
        <v>24.4</v>
      </c>
      <c r="J189" s="43">
        <v>101.6</v>
      </c>
      <c r="K189" s="44">
        <v>389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4.08</v>
      </c>
      <c r="H190" s="43">
        <v>0.72</v>
      </c>
      <c r="I190" s="43">
        <v>29.52</v>
      </c>
      <c r="J190" s="43">
        <v>129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785</v>
      </c>
      <c r="G194" s="19">
        <f t="shared" ref="G194:J194" si="72">SUM(G185:G193)</f>
        <v>32.92</v>
      </c>
      <c r="H194" s="19">
        <f t="shared" si="72"/>
        <v>26.119999999999997</v>
      </c>
      <c r="I194" s="19">
        <v>94.41</v>
      </c>
      <c r="J194" s="19">
        <f t="shared" si="72"/>
        <v>834.62</v>
      </c>
      <c r="K194" s="25"/>
      <c r="L194" s="19">
        <f t="shared" ref="L194" si="73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v>1515</v>
      </c>
      <c r="G195" s="32">
        <v>64.23</v>
      </c>
      <c r="H195" s="32">
        <v>45.92</v>
      </c>
      <c r="I195" s="32">
        <v>200.7</v>
      </c>
      <c r="J195" s="32">
        <v>1565.12</v>
      </c>
      <c r="K195" s="32"/>
      <c r="L195" s="32">
        <f t="shared" ref="L195" si="74">L184+L194</f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1504.7</v>
      </c>
      <c r="G196" s="34">
        <f t="shared" ref="G196:J196" si="75">(G24+G43+G62+G81+G100+G119+G138+G157+G176+G195)/(IF(G24=0,0,1)+IF(G43=0,0,1)+IF(G62=0,0,1)+IF(G81=0,0,1)+IF(G100=0,0,1)+IF(G119=0,0,1)+IF(G138=0,0,1)+IF(G157=0,0,1)+IF(G176=0,0,1)+IF(G195=0,0,1))</f>
        <v>62.991000000000007</v>
      </c>
      <c r="H196" s="34">
        <f t="shared" si="75"/>
        <v>58.100999999999985</v>
      </c>
      <c r="I196" s="34">
        <f t="shared" si="75"/>
        <v>234.99199999999996</v>
      </c>
      <c r="J196" s="34">
        <f t="shared" si="75"/>
        <v>1748.3630000000001</v>
      </c>
      <c r="K196" s="34"/>
      <c r="L196" s="34" t="e">
        <f t="shared" ref="L196" si="7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2024-11-14T11:14:34Z</dcterms:modified>
</cp:coreProperties>
</file>