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G165" i="1"/>
  <c r="H165" i="1"/>
  <c r="I165" i="1"/>
  <c r="J165" i="1"/>
  <c r="L165" i="1"/>
  <c r="F156" i="1"/>
  <c r="G156" i="1"/>
  <c r="H156" i="1"/>
  <c r="I156" i="1"/>
  <c r="J156" i="1"/>
  <c r="L156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G176" i="1" s="1"/>
  <c r="F175" i="1"/>
  <c r="B166" i="1"/>
  <c r="A166" i="1"/>
  <c r="I176" i="1"/>
  <c r="H176" i="1"/>
  <c r="B157" i="1"/>
  <c r="A157" i="1"/>
  <c r="B146" i="1"/>
  <c r="A146" i="1"/>
  <c r="L145" i="1"/>
  <c r="L157" i="1" s="1"/>
  <c r="J145" i="1"/>
  <c r="I145" i="1"/>
  <c r="I157" i="1" s="1"/>
  <c r="H145" i="1"/>
  <c r="H157" i="1" s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I126" i="1"/>
  <c r="I137" i="1" s="1"/>
  <c r="H126" i="1"/>
  <c r="H137" i="1" s="1"/>
  <c r="G126" i="1"/>
  <c r="G137" i="1" s="1"/>
  <c r="F126" i="1"/>
  <c r="B118" i="1"/>
  <c r="A118" i="1"/>
  <c r="L117" i="1"/>
  <c r="J117" i="1"/>
  <c r="I117" i="1"/>
  <c r="H117" i="1"/>
  <c r="G117" i="1"/>
  <c r="F117" i="1"/>
  <c r="B107" i="1"/>
  <c r="A107" i="1"/>
  <c r="L106" i="1"/>
  <c r="L118" i="1" s="1"/>
  <c r="J106" i="1"/>
  <c r="I106" i="1"/>
  <c r="I118" i="1" s="1"/>
  <c r="H106" i="1"/>
  <c r="H118" i="1" s="1"/>
  <c r="G106" i="1"/>
  <c r="G118" i="1" s="1"/>
  <c r="F106" i="1"/>
  <c r="B98" i="1"/>
  <c r="A98" i="1"/>
  <c r="L97" i="1"/>
  <c r="J97" i="1"/>
  <c r="I97" i="1"/>
  <c r="H97" i="1"/>
  <c r="G97" i="1"/>
  <c r="F97" i="1"/>
  <c r="B88" i="1"/>
  <c r="A88" i="1"/>
  <c r="L87" i="1"/>
  <c r="L98" i="1" s="1"/>
  <c r="J87" i="1"/>
  <c r="I87" i="1"/>
  <c r="I98" i="1" s="1"/>
  <c r="H87" i="1"/>
  <c r="H98" i="1" s="1"/>
  <c r="G87" i="1"/>
  <c r="G98" i="1" s="1"/>
  <c r="F87" i="1"/>
  <c r="B79" i="1"/>
  <c r="A79" i="1"/>
  <c r="B70" i="1"/>
  <c r="A70" i="1"/>
  <c r="L69" i="1"/>
  <c r="J69" i="1"/>
  <c r="I69" i="1"/>
  <c r="I79" i="1" s="1"/>
  <c r="H69" i="1"/>
  <c r="H79" i="1" s="1"/>
  <c r="G69" i="1"/>
  <c r="F69" i="1"/>
  <c r="B62" i="1"/>
  <c r="A62" i="1"/>
  <c r="B53" i="1"/>
  <c r="A53" i="1"/>
  <c r="L52" i="1"/>
  <c r="L62" i="1" s="1"/>
  <c r="J52" i="1"/>
  <c r="I52" i="1"/>
  <c r="I62" i="1" s="1"/>
  <c r="H52" i="1"/>
  <c r="G52" i="1"/>
  <c r="G62" i="1" s="1"/>
  <c r="F52" i="1"/>
  <c r="B44" i="1"/>
  <c r="A44" i="1"/>
  <c r="L43" i="1"/>
  <c r="J43" i="1"/>
  <c r="I43" i="1"/>
  <c r="H43" i="1"/>
  <c r="H44" i="1" s="1"/>
  <c r="G43" i="1"/>
  <c r="F43" i="1"/>
  <c r="B34" i="1"/>
  <c r="A34" i="1"/>
  <c r="L33" i="1"/>
  <c r="L44" i="1" s="1"/>
  <c r="B25" i="1"/>
  <c r="A25" i="1"/>
  <c r="L24" i="1"/>
  <c r="J24" i="1"/>
  <c r="I24" i="1"/>
  <c r="H24" i="1"/>
  <c r="G24" i="1"/>
  <c r="F24" i="1"/>
  <c r="B14" i="1"/>
  <c r="A14" i="1"/>
  <c r="L13" i="1"/>
  <c r="L25" i="1" s="1"/>
  <c r="J13" i="1"/>
  <c r="I13" i="1"/>
  <c r="I25" i="1" s="1"/>
  <c r="H13" i="1"/>
  <c r="H25" i="1" s="1"/>
  <c r="G13" i="1"/>
  <c r="F13" i="1"/>
  <c r="L176" i="1" l="1"/>
  <c r="G79" i="1"/>
  <c r="G195" i="1"/>
  <c r="L195" i="1"/>
  <c r="I195" i="1"/>
  <c r="G157" i="1"/>
  <c r="G25" i="1"/>
  <c r="L79" i="1"/>
  <c r="L196" i="1" s="1"/>
  <c r="I44" i="1"/>
  <c r="I196" i="1" s="1"/>
  <c r="J195" i="1"/>
  <c r="F195" i="1"/>
  <c r="J176" i="1"/>
  <c r="F176" i="1"/>
  <c r="J157" i="1"/>
  <c r="F157" i="1"/>
  <c r="J137" i="1"/>
  <c r="F137" i="1"/>
  <c r="J118" i="1"/>
  <c r="F118" i="1"/>
  <c r="J98" i="1"/>
  <c r="F98" i="1"/>
  <c r="J79" i="1"/>
  <c r="F79" i="1"/>
  <c r="J62" i="1"/>
  <c r="H62" i="1"/>
  <c r="H196" i="1" s="1"/>
  <c r="F62" i="1"/>
  <c r="J44" i="1"/>
  <c r="G44" i="1"/>
  <c r="F44" i="1"/>
  <c r="J25" i="1"/>
  <c r="F25" i="1"/>
  <c r="F196" i="1" l="1"/>
  <c r="G196" i="1"/>
  <c r="J196" i="1"/>
</calcChain>
</file>

<file path=xl/sharedStrings.xml><?xml version="1.0" encoding="utf-8"?>
<sst xmlns="http://schemas.openxmlformats.org/spreadsheetml/2006/main" count="403" uniqueCount="146">
  <si>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</si>
  <si>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</si>
  <si>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</si>
  <si>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</si>
  <si>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</si>
  <si>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</si>
  <si>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</si>
  <si>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</si>
  <si>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</si>
  <si>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</si>
  <si>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</si>
  <si>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</si>
  <si>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</si>
  <si>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</si>
  <si>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</si>
  <si>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</si>
  <si>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</si>
  <si>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</si>
  <si>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</si>
  <si>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</si>
  <si>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</si>
  <si>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</si>
  <si>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</si>
  <si>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</si>
  <si>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</si>
  <si>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</si>
  <si>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</si>
  <si>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</si>
  <si>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</si>
  <si>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</si>
  <si>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</si>
  <si>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</si>
  <si>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</si>
  <si>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</si>
  <si>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</si>
  <si>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</si>
  <si>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</si>
  <si>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</si>
  <si>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</si>
  <si>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Чай с сахаром</t>
  </si>
  <si>
    <t>Фрукт</t>
  </si>
  <si>
    <t>Йогурт молочный в потребительской упаковке</t>
  </si>
  <si>
    <t>Картофельное пюре</t>
  </si>
  <si>
    <t>Кисель</t>
  </si>
  <si>
    <t>Пряники</t>
  </si>
  <si>
    <t>Хлеб пшеничный</t>
  </si>
  <si>
    <t>Бефстроганов из отварной говядины</t>
  </si>
  <si>
    <t>Какао с молоком</t>
  </si>
  <si>
    <t>Вафли</t>
  </si>
  <si>
    <t>Сок фруктовый</t>
  </si>
  <si>
    <t>Дудукина М.В.</t>
  </si>
  <si>
    <t>Директор АУ "Комбинат питания"</t>
  </si>
  <si>
    <t>Каша гречневая расыпчатая</t>
  </si>
  <si>
    <t>Гуляш из филе птицы</t>
  </si>
  <si>
    <t>Выпечка в упаковке</t>
  </si>
  <si>
    <t>Сок фруктовый в потребительской упаковке</t>
  </si>
  <si>
    <t>ИТОГО:</t>
  </si>
  <si>
    <t>54-4г</t>
  </si>
  <si>
    <t>54-2гн</t>
  </si>
  <si>
    <t>Салат из белокочанной  капусты</t>
  </si>
  <si>
    <t>Суп с пшеном и рыбными консервами</t>
  </si>
  <si>
    <t xml:space="preserve">Суп с пшеном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</si>
  <si>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</si>
  <si>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</si>
  <si>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</si>
  <si>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</si>
  <si>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 xml:space="preserve">хлеб </t>
  </si>
  <si>
    <t>54-7з</t>
  </si>
  <si>
    <t>54-12с</t>
  </si>
  <si>
    <t>54-6м</t>
  </si>
  <si>
    <t>54-1г</t>
  </si>
  <si>
    <t>54-1хн</t>
  </si>
  <si>
    <t xml:space="preserve">Бутерброд с сыром </t>
  </si>
  <si>
    <t>35/20</t>
  </si>
  <si>
    <t>Батон Нарезной</t>
  </si>
  <si>
    <t>Сыр</t>
  </si>
  <si>
    <t>Каша вязкая молочная из рисовой крупы с маслом</t>
  </si>
  <si>
    <t>54-25.1к</t>
  </si>
  <si>
    <t>Икра свекольная</t>
  </si>
  <si>
    <t>Щи из свежей капусты со  сметаной и говядиной</t>
  </si>
  <si>
    <t xml:space="preserve">Щи из свежей капусты со  сметаной </t>
  </si>
  <si>
    <t>Котлета из птицы с маслом</t>
  </si>
  <si>
    <t>54-15з</t>
  </si>
  <si>
    <t>54-1с</t>
  </si>
  <si>
    <t>54-5м</t>
  </si>
  <si>
    <t>54-11г</t>
  </si>
  <si>
    <t>Каша пшенная молочная вязкая с маслом</t>
  </si>
  <si>
    <t>Запеканка из творога с сгущенным молоком</t>
  </si>
  <si>
    <t>Кофейный напиток с молоком</t>
  </si>
  <si>
    <t>Хлеб пшеничый</t>
  </si>
  <si>
    <t>54-6к</t>
  </si>
  <si>
    <t>54-1т</t>
  </si>
  <si>
    <t>54-23гн</t>
  </si>
  <si>
    <t>Винегрет овощной</t>
  </si>
  <si>
    <t xml:space="preserve">Суп картофельный с рисом </t>
  </si>
  <si>
    <t>Суп картофельный с рисом и мясными фрикадельками</t>
  </si>
  <si>
    <t>Котлета из трески с маслом</t>
  </si>
  <si>
    <t>Гороховое пюре</t>
  </si>
  <si>
    <t>54-16з</t>
  </si>
  <si>
    <t>54-5с</t>
  </si>
  <si>
    <t>54-1р</t>
  </si>
  <si>
    <t>54-21гн</t>
  </si>
  <si>
    <t>Кнели из кур с рисом и соусом</t>
  </si>
  <si>
    <t>54-3гн</t>
  </si>
  <si>
    <t>Салат из квашеной капусты</t>
  </si>
  <si>
    <t>Борщ  со сметаной</t>
  </si>
  <si>
    <t>Борщ со сметаной и птицей</t>
  </si>
  <si>
    <t>Рис отварной</t>
  </si>
  <si>
    <t>Гуляш из говядины</t>
  </si>
  <si>
    <t>54-2с</t>
  </si>
  <si>
    <t>54-6г</t>
  </si>
  <si>
    <t>54-2м</t>
  </si>
  <si>
    <t>Чай с сахаром и лимоном</t>
  </si>
  <si>
    <t>Печенье</t>
  </si>
  <si>
    <t>Суп с горохом  гренками</t>
  </si>
  <si>
    <t>Суп с горохом с птицей и гренками</t>
  </si>
  <si>
    <t>Жаркое по -домашнему</t>
  </si>
  <si>
    <t xml:space="preserve">Сок фруктовый </t>
  </si>
  <si>
    <t>54-13з</t>
  </si>
  <si>
    <t>54-8с</t>
  </si>
  <si>
    <t>54-9м</t>
  </si>
  <si>
    <t>Плов из птицы</t>
  </si>
  <si>
    <t>54-1м</t>
  </si>
  <si>
    <t xml:space="preserve">Рассольник ленинградский </t>
  </si>
  <si>
    <t>Рассольник ленинградский с птицей</t>
  </si>
  <si>
    <t>54-3с</t>
  </si>
  <si>
    <t>Каша молочная "Геркулес" с маслом</t>
  </si>
  <si>
    <t xml:space="preserve">Омлет натуральный с маслом </t>
  </si>
  <si>
    <t>Кекс</t>
  </si>
  <si>
    <t>54-22к</t>
  </si>
  <si>
    <t>54-1о</t>
  </si>
  <si>
    <t>Суп с горохом с говядиной и гренками</t>
  </si>
  <si>
    <t>Голень птицы тушенное с  с соусом сметанным</t>
  </si>
  <si>
    <t>290/331</t>
  </si>
  <si>
    <t>Суп картофельный с макаронными изделиями</t>
  </si>
  <si>
    <t>Суп картофельный с макаронными изделиями и птицей</t>
  </si>
  <si>
    <t>54-7с</t>
  </si>
  <si>
    <t>Каша"Дружба"</t>
  </si>
  <si>
    <t>Кондитерское изделие в потребительской упаковке</t>
  </si>
  <si>
    <t>54-16к</t>
  </si>
  <si>
    <t>Рыба,запеченная в сметанном соусе</t>
  </si>
  <si>
    <t>54-8р</t>
  </si>
  <si>
    <t>Котлеты рубленые  из птицы с соусом сметанныцм</t>
  </si>
  <si>
    <t>Борщ со сметаной и говядиной</t>
  </si>
  <si>
    <t>54-12м</t>
  </si>
  <si>
    <t>МОУ СОШ № 9 им. Кирилла и Мефодия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</si>
</sst>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/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145</v>
      </c>
      <c r="D1" s="59"/>
      <c r="E1" s="59"/>
      <c r="F1" s="12" t="s">
        <v>16</v>
      </c>
      <c r="G1" s="2" t="s">
        <v>17</v>
      </c>
      <c r="H1" s="60" t="s">
        <v>51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50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7" t="s">
        <v>29</v>
      </c>
      <c r="E6" s="39" t="s">
        <v>52</v>
      </c>
      <c r="F6" s="40">
        <v>150</v>
      </c>
      <c r="G6" s="40">
        <v>6.3</v>
      </c>
      <c r="H6" s="40">
        <v>5.4</v>
      </c>
      <c r="I6" s="40">
        <v>28.6</v>
      </c>
      <c r="J6" s="40">
        <v>187.5</v>
      </c>
      <c r="K6" s="41" t="s">
        <v>57</v>
      </c>
      <c r="L6" s="40"/>
    </row>
    <row r="7" spans="1:12" ht="15" x14ac:dyDescent="0.25">
      <c r="A7" s="23"/>
      <c r="B7" s="15"/>
      <c r="C7" s="11"/>
      <c r="D7" s="50" t="s">
        <v>21</v>
      </c>
      <c r="E7" s="42" t="s">
        <v>53</v>
      </c>
      <c r="F7" s="43">
        <v>85</v>
      </c>
      <c r="G7" s="43">
        <v>14</v>
      </c>
      <c r="H7" s="43">
        <v>16.14</v>
      </c>
      <c r="I7" s="43">
        <v>13.45</v>
      </c>
      <c r="J7" s="43">
        <v>258.54000000000002</v>
      </c>
      <c r="K7" s="44">
        <v>260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0.1</v>
      </c>
      <c r="H8" s="43">
        <v>0.02</v>
      </c>
      <c r="I8" s="43">
        <v>15</v>
      </c>
      <c r="J8" s="43">
        <v>60</v>
      </c>
      <c r="K8" s="44" t="s">
        <v>58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3.2</v>
      </c>
      <c r="H9" s="43">
        <v>0.5</v>
      </c>
      <c r="I9" s="43">
        <v>16.8</v>
      </c>
      <c r="J9" s="43">
        <v>84.8</v>
      </c>
      <c r="K9" s="44"/>
      <c r="L9" s="43"/>
    </row>
    <row r="10" spans="1:12" ht="15" x14ac:dyDescent="0.25">
      <c r="A10" s="23"/>
      <c r="B10" s="15"/>
      <c r="C10" s="11"/>
      <c r="D10" s="7" t="s">
        <v>23</v>
      </c>
      <c r="E10" s="42" t="s">
        <v>54</v>
      </c>
      <c r="F10" s="43">
        <v>65</v>
      </c>
      <c r="G10" s="43">
        <v>3.6</v>
      </c>
      <c r="H10" s="43">
        <v>9.6</v>
      </c>
      <c r="I10" s="43">
        <v>39</v>
      </c>
      <c r="J10" s="43">
        <v>204</v>
      </c>
      <c r="K10" s="44"/>
      <c r="L10" s="43"/>
    </row>
    <row r="11" spans="1:12" ht="15" x14ac:dyDescent="0.25">
      <c r="A11" s="23"/>
      <c r="B11" s="15"/>
      <c r="C11" s="11"/>
      <c r="D11" s="51" t="s">
        <v>24</v>
      </c>
      <c r="E11" s="42" t="s">
        <v>55</v>
      </c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 t="s">
        <v>56</v>
      </c>
      <c r="F12" s="43">
        <v>530</v>
      </c>
      <c r="G12" s="43">
        <v>27.200000000000003</v>
      </c>
      <c r="H12" s="43">
        <v>31.659999999999997</v>
      </c>
      <c r="I12" s="43">
        <v>112.85</v>
      </c>
      <c r="J12" s="43">
        <v>794.84</v>
      </c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1060</v>
      </c>
      <c r="G13" s="19">
        <f t="shared" ref="G13:J13" si="0">SUM(G6:G12)</f>
        <v>54.400000000000006</v>
      </c>
      <c r="H13" s="19">
        <f t="shared" si="0"/>
        <v>63.319999999999993</v>
      </c>
      <c r="I13" s="19">
        <f t="shared" si="0"/>
        <v>225.7</v>
      </c>
      <c r="J13" s="19">
        <f t="shared" si="0"/>
        <v>1589.68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59</v>
      </c>
      <c r="F14" s="43">
        <v>60</v>
      </c>
      <c r="G14" s="43">
        <v>0.74</v>
      </c>
      <c r="H14" s="43">
        <v>2.2999999999999998</v>
      </c>
      <c r="I14" s="43">
        <v>6.98</v>
      </c>
      <c r="J14" s="43">
        <v>49.02</v>
      </c>
      <c r="K14" s="44" t="s">
        <v>67</v>
      </c>
      <c r="L14" s="43"/>
    </row>
    <row r="15" spans="1:12" ht="15" x14ac:dyDescent="0.25">
      <c r="A15" s="23"/>
      <c r="B15" s="15"/>
      <c r="C15" s="11"/>
      <c r="D15" s="7" t="s">
        <v>27</v>
      </c>
      <c r="E15" s="52" t="s">
        <v>60</v>
      </c>
      <c r="F15" s="43"/>
      <c r="G15" s="43"/>
      <c r="H15" s="43"/>
      <c r="I15" s="43"/>
      <c r="J15" s="43"/>
      <c r="K15" s="44" t="s">
        <v>68</v>
      </c>
      <c r="L15" s="43"/>
    </row>
    <row r="16" spans="1:12" ht="15" x14ac:dyDescent="0.25">
      <c r="A16" s="23"/>
      <c r="B16" s="15"/>
      <c r="C16" s="11"/>
      <c r="D16" s="53" t="s">
        <v>27</v>
      </c>
      <c r="E16" s="52" t="s">
        <v>61</v>
      </c>
      <c r="F16" s="43">
        <v>220</v>
      </c>
      <c r="G16" s="43">
        <v>1.9</v>
      </c>
      <c r="H16" s="43">
        <v>5.4</v>
      </c>
      <c r="I16" s="43">
        <v>11.9</v>
      </c>
      <c r="J16" s="43">
        <v>105</v>
      </c>
      <c r="K16" s="44" t="s">
        <v>68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62</v>
      </c>
      <c r="F17" s="43">
        <v>150</v>
      </c>
      <c r="G17" s="43">
        <v>14.75</v>
      </c>
      <c r="H17" s="43">
        <v>15.3</v>
      </c>
      <c r="I17" s="43">
        <v>22.15</v>
      </c>
      <c r="J17" s="43">
        <v>284.5</v>
      </c>
      <c r="K17" s="44" t="s">
        <v>69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63</v>
      </c>
      <c r="F18" s="43">
        <v>150</v>
      </c>
      <c r="G18" s="43">
        <v>5.46</v>
      </c>
      <c r="H18" s="43">
        <v>5.49</v>
      </c>
      <c r="I18" s="43">
        <v>30.46</v>
      </c>
      <c r="J18" s="43">
        <v>195.71</v>
      </c>
      <c r="K18" s="44" t="s">
        <v>70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64</v>
      </c>
      <c r="F19" s="43">
        <v>200</v>
      </c>
      <c r="G19" s="43">
        <v>0.08</v>
      </c>
      <c r="H19" s="43">
        <v>0</v>
      </c>
      <c r="I19" s="43">
        <v>21.82</v>
      </c>
      <c r="J19" s="43">
        <v>87.6</v>
      </c>
      <c r="K19" s="44" t="s">
        <v>71</v>
      </c>
      <c r="L19" s="43"/>
    </row>
    <row r="20" spans="1:12" ht="15" x14ac:dyDescent="0.25">
      <c r="A20" s="23"/>
      <c r="B20" s="15"/>
      <c r="C20" s="11"/>
      <c r="D20" s="53" t="s">
        <v>66</v>
      </c>
      <c r="E20" s="42" t="s">
        <v>65</v>
      </c>
      <c r="F20" s="43">
        <v>60</v>
      </c>
      <c r="G20" s="43">
        <v>4.08</v>
      </c>
      <c r="H20" s="43">
        <v>0.72</v>
      </c>
      <c r="I20" s="43">
        <v>29.52</v>
      </c>
      <c r="J20" s="43">
        <v>129</v>
      </c>
      <c r="K20" s="44"/>
      <c r="L20" s="43"/>
    </row>
    <row r="21" spans="1:12" ht="15" x14ac:dyDescent="0.25">
      <c r="A21" s="23"/>
      <c r="B21" s="15"/>
      <c r="C21" s="11"/>
      <c r="D21" s="7"/>
      <c r="E21" s="42" t="s">
        <v>56</v>
      </c>
      <c r="F21" s="43">
        <v>840</v>
      </c>
      <c r="G21" s="43">
        <v>27.009999999999998</v>
      </c>
      <c r="H21" s="43">
        <v>29.21</v>
      </c>
      <c r="I21" s="43">
        <v>122.83</v>
      </c>
      <c r="J21" s="43">
        <v>850.83</v>
      </c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SUM(F14:F23)</f>
        <v>1680</v>
      </c>
      <c r="G24" s="19">
        <f>SUM(G14:G23)</f>
        <v>54.019999999999996</v>
      </c>
      <c r="H24" s="19">
        <f>SUM(H14:H23)</f>
        <v>58.42</v>
      </c>
      <c r="I24" s="19">
        <f>SUM(I14:I23)</f>
        <v>245.66</v>
      </c>
      <c r="J24" s="19">
        <f>SUM(J14:J23)</f>
        <v>1701.66</v>
      </c>
      <c r="K24" s="25"/>
      <c r="L24" s="19">
        <f>SUM(L14:L23)</f>
        <v>0</v>
      </c>
    </row>
    <row r="25" spans="1:12" ht="15" x14ac:dyDescent="0.2">
      <c r="A25" s="29">
        <f>A6</f>
        <v>1</v>
      </c>
      <c r="B25" s="30">
        <f>B6</f>
        <v>1</v>
      </c>
      <c r="C25" s="55" t="s">
        <v>4</v>
      </c>
      <c r="D25" s="56"/>
      <c r="E25" s="31"/>
      <c r="F25" s="32">
        <f>F13+F24</f>
        <v>2740</v>
      </c>
      <c r="G25" s="32">
        <f>G13+G24</f>
        <v>108.42</v>
      </c>
      <c r="H25" s="32">
        <f>H13+H24</f>
        <v>121.74</v>
      </c>
      <c r="I25" s="32">
        <f>I13+I24</f>
        <v>471.36</v>
      </c>
      <c r="J25" s="32">
        <f>J13+J24</f>
        <v>3291.34</v>
      </c>
      <c r="K25" s="32"/>
      <c r="L25" s="32">
        <f>L13+L24</f>
        <v>0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23</v>
      </c>
      <c r="E26" s="39" t="s">
        <v>72</v>
      </c>
      <c r="F26" s="40" t="s">
        <v>73</v>
      </c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6" t="s">
        <v>23</v>
      </c>
      <c r="E27" s="42" t="s">
        <v>74</v>
      </c>
      <c r="F27" s="43">
        <v>35</v>
      </c>
      <c r="G27" s="43">
        <v>2.6</v>
      </c>
      <c r="H27" s="43">
        <v>1.01</v>
      </c>
      <c r="I27" s="43">
        <v>17.8</v>
      </c>
      <c r="J27" s="43">
        <v>92.4</v>
      </c>
      <c r="K27" s="44"/>
      <c r="L27" s="43"/>
    </row>
    <row r="28" spans="1:12" ht="15" x14ac:dyDescent="0.25">
      <c r="A28" s="14"/>
      <c r="B28" s="15"/>
      <c r="C28" s="11"/>
      <c r="D28" s="7"/>
      <c r="E28" s="42" t="s">
        <v>75</v>
      </c>
      <c r="F28" s="43">
        <v>20</v>
      </c>
      <c r="G28" s="43">
        <v>6.02</v>
      </c>
      <c r="H28" s="43">
        <v>7.4</v>
      </c>
      <c r="I28" s="43">
        <v>7.0000000000000007E-2</v>
      </c>
      <c r="J28" s="43">
        <v>90.8</v>
      </c>
      <c r="K28" s="44"/>
      <c r="L28" s="43"/>
    </row>
    <row r="29" spans="1:12" ht="15" x14ac:dyDescent="0.25">
      <c r="A29" s="14"/>
      <c r="B29" s="15"/>
      <c r="C29" s="11"/>
      <c r="D29" s="7" t="s">
        <v>21</v>
      </c>
      <c r="E29" s="42" t="s">
        <v>76</v>
      </c>
      <c r="F29" s="43">
        <v>158</v>
      </c>
      <c r="G29" s="43">
        <v>6</v>
      </c>
      <c r="H29" s="43">
        <v>11.2</v>
      </c>
      <c r="I29" s="43">
        <v>45</v>
      </c>
      <c r="J29" s="43">
        <v>305</v>
      </c>
      <c r="K29" s="44" t="s">
        <v>77</v>
      </c>
      <c r="L29" s="43"/>
    </row>
    <row r="30" spans="1:12" ht="15" x14ac:dyDescent="0.25">
      <c r="A30" s="14"/>
      <c r="B30" s="15"/>
      <c r="C30" s="11"/>
      <c r="D30" s="7" t="s">
        <v>30</v>
      </c>
      <c r="E30" s="42" t="s">
        <v>55</v>
      </c>
      <c r="F30" s="43">
        <v>200</v>
      </c>
      <c r="G30" s="43">
        <v>1</v>
      </c>
      <c r="H30" s="43">
        <v>0</v>
      </c>
      <c r="I30" s="43">
        <v>24.4</v>
      </c>
      <c r="J30" s="43">
        <v>102</v>
      </c>
      <c r="K30" s="44"/>
      <c r="L30" s="43"/>
    </row>
    <row r="31" spans="1:12" ht="15" x14ac:dyDescent="0.25">
      <c r="A31" s="14"/>
      <c r="B31" s="15"/>
      <c r="C31" s="11"/>
      <c r="D31" s="6" t="s">
        <v>30</v>
      </c>
      <c r="E31" s="42" t="s">
        <v>39</v>
      </c>
      <c r="F31" s="43">
        <v>200</v>
      </c>
      <c r="G31" s="43">
        <v>0.1</v>
      </c>
      <c r="H31" s="43">
        <v>0.02</v>
      </c>
      <c r="I31" s="43">
        <v>15</v>
      </c>
      <c r="J31" s="43">
        <v>60</v>
      </c>
      <c r="K31" s="44" t="s">
        <v>58</v>
      </c>
      <c r="L31" s="43"/>
    </row>
    <row r="32" spans="1:12" ht="15" x14ac:dyDescent="0.25">
      <c r="A32" s="14"/>
      <c r="B32" s="15"/>
      <c r="C32" s="11"/>
      <c r="D32" s="6"/>
      <c r="E32" s="42" t="s">
        <v>41</v>
      </c>
      <c r="F32" s="43">
        <v>100</v>
      </c>
      <c r="G32" s="43">
        <v>2.7</v>
      </c>
      <c r="H32" s="43">
        <v>0.1</v>
      </c>
      <c r="I32" s="43">
        <v>16</v>
      </c>
      <c r="J32" s="43">
        <v>75</v>
      </c>
      <c r="K32" s="44"/>
      <c r="L32" s="43"/>
    </row>
    <row r="33" spans="1:12" ht="15" x14ac:dyDescent="0.25">
      <c r="A33" s="16"/>
      <c r="B33" s="17"/>
      <c r="C33" s="8"/>
      <c r="D33" s="18" t="s">
        <v>32</v>
      </c>
      <c r="E33" s="9" t="s">
        <v>56</v>
      </c>
      <c r="F33" s="19">
        <v>713</v>
      </c>
      <c r="G33" s="19">
        <v>18.419999999999998</v>
      </c>
      <c r="H33" s="19">
        <v>19.73</v>
      </c>
      <c r="I33" s="19">
        <v>118.27000000000001</v>
      </c>
      <c r="J33" s="19">
        <v>725.2</v>
      </c>
      <c r="K33" s="25"/>
      <c r="L33" s="19">
        <f t="shared" ref="L33" si="2">SUM(L26:L32)</f>
        <v>0</v>
      </c>
    </row>
    <row r="34" spans="1:12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 t="s">
        <v>78</v>
      </c>
      <c r="F34" s="43">
        <v>60</v>
      </c>
      <c r="G34" s="43">
        <v>1.38</v>
      </c>
      <c r="H34" s="43">
        <v>4.08</v>
      </c>
      <c r="I34" s="43">
        <v>9.24</v>
      </c>
      <c r="J34" s="43">
        <v>79.2</v>
      </c>
      <c r="K34" s="44" t="s">
        <v>82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79</v>
      </c>
      <c r="F35" s="43"/>
      <c r="G35" s="43"/>
      <c r="H35" s="43"/>
      <c r="I35" s="43"/>
      <c r="J35" s="43"/>
      <c r="K35" s="44" t="s">
        <v>83</v>
      </c>
      <c r="L35" s="43"/>
    </row>
    <row r="36" spans="1:12" ht="15" x14ac:dyDescent="0.25">
      <c r="A36" s="14"/>
      <c r="B36" s="15"/>
      <c r="C36" s="11"/>
      <c r="D36" s="1" t="s">
        <v>27</v>
      </c>
      <c r="E36" s="42" t="s">
        <v>80</v>
      </c>
      <c r="F36" s="43">
        <v>254</v>
      </c>
      <c r="G36" s="43">
        <v>2.0299999999999998</v>
      </c>
      <c r="H36" s="43">
        <v>6.15</v>
      </c>
      <c r="I36" s="43">
        <v>6.6</v>
      </c>
      <c r="J36" s="43">
        <v>90.1</v>
      </c>
      <c r="K36" s="44" t="s">
        <v>83</v>
      </c>
      <c r="L36" s="43"/>
    </row>
    <row r="37" spans="1:12" ht="15" x14ac:dyDescent="0.25">
      <c r="A37" s="14"/>
      <c r="B37" s="15"/>
      <c r="C37" s="11"/>
      <c r="D37" s="7" t="s">
        <v>28</v>
      </c>
      <c r="E37" s="42" t="s">
        <v>81</v>
      </c>
      <c r="F37" s="43">
        <v>105</v>
      </c>
      <c r="G37" s="43">
        <v>16.2</v>
      </c>
      <c r="H37" s="43">
        <v>20</v>
      </c>
      <c r="I37" s="43">
        <v>7.8</v>
      </c>
      <c r="J37" s="43">
        <v>271</v>
      </c>
      <c r="K37" s="44" t="s">
        <v>84</v>
      </c>
      <c r="L37" s="43"/>
    </row>
    <row r="38" spans="1:12" ht="15" x14ac:dyDescent="0.25">
      <c r="A38" s="14"/>
      <c r="B38" s="15"/>
      <c r="C38" s="11"/>
      <c r="D38" s="7" t="s">
        <v>29</v>
      </c>
      <c r="E38" s="42" t="s">
        <v>42</v>
      </c>
      <c r="F38" s="43">
        <v>150</v>
      </c>
      <c r="G38" s="43">
        <v>3.06</v>
      </c>
      <c r="H38" s="43">
        <v>4.8</v>
      </c>
      <c r="I38" s="43">
        <v>20.440000000000001</v>
      </c>
      <c r="J38" s="43">
        <v>137.30000000000001</v>
      </c>
      <c r="K38" s="44" t="s">
        <v>85</v>
      </c>
      <c r="L38" s="43"/>
    </row>
    <row r="39" spans="1:12" ht="15" x14ac:dyDescent="0.25">
      <c r="A39" s="14"/>
      <c r="B39" s="15"/>
      <c r="C39" s="11"/>
      <c r="D39" s="7" t="s">
        <v>30</v>
      </c>
      <c r="E39" s="42" t="s">
        <v>43</v>
      </c>
      <c r="F39" s="43">
        <v>200</v>
      </c>
      <c r="G39" s="43">
        <v>0.1</v>
      </c>
      <c r="H39" s="43">
        <v>0</v>
      </c>
      <c r="I39" s="43">
        <v>32</v>
      </c>
      <c r="J39" s="43">
        <v>128.30000000000001</v>
      </c>
      <c r="K39" s="44">
        <v>360</v>
      </c>
      <c r="L39" s="43"/>
    </row>
    <row r="40" spans="1:12" ht="15" x14ac:dyDescent="0.25">
      <c r="A40" s="14"/>
      <c r="B40" s="15"/>
      <c r="C40" s="11"/>
      <c r="D40" s="7" t="s">
        <v>31</v>
      </c>
      <c r="E40" s="42" t="s">
        <v>65</v>
      </c>
      <c r="F40" s="43">
        <v>60</v>
      </c>
      <c r="G40" s="43">
        <v>4.08</v>
      </c>
      <c r="H40" s="43">
        <v>0.72</v>
      </c>
      <c r="I40" s="43">
        <v>29.52</v>
      </c>
      <c r="J40" s="43">
        <v>129</v>
      </c>
      <c r="K40" s="44"/>
      <c r="L40" s="43"/>
    </row>
    <row r="41" spans="1:12" ht="15" x14ac:dyDescent="0.25">
      <c r="A41" s="14"/>
      <c r="B41" s="15"/>
      <c r="C41" s="11"/>
      <c r="D41" s="6"/>
      <c r="E41" s="42" t="s">
        <v>56</v>
      </c>
      <c r="F41" s="43">
        <v>829</v>
      </c>
      <c r="G41" s="43">
        <v>26.85</v>
      </c>
      <c r="H41" s="43">
        <v>35.75</v>
      </c>
      <c r="I41" s="43">
        <v>105.6</v>
      </c>
      <c r="J41" s="43">
        <v>834.90000000000009</v>
      </c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1658</v>
      </c>
      <c r="G43" s="19">
        <f t="shared" ref="G43" si="3">SUM(G34:G42)</f>
        <v>53.7</v>
      </c>
      <c r="H43" s="19">
        <f t="shared" ref="H43" si="4">SUM(H34:H42)</f>
        <v>71.5</v>
      </c>
      <c r="I43" s="19">
        <f t="shared" ref="I43" si="5">SUM(I34:I42)</f>
        <v>211.2</v>
      </c>
      <c r="J43" s="19">
        <f t="shared" ref="J43:L43" si="6">SUM(J34:J42)</f>
        <v>1669.8000000000002</v>
      </c>
      <c r="K43" s="25"/>
      <c r="L43" s="19">
        <f t="shared" si="6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55" t="s">
        <v>4</v>
      </c>
      <c r="D44" s="56"/>
      <c r="E44" s="31"/>
      <c r="F44" s="32">
        <f>F33+F43</f>
        <v>2371</v>
      </c>
      <c r="G44" s="32">
        <f t="shared" ref="G44" si="7">G33+G43</f>
        <v>72.12</v>
      </c>
      <c r="H44" s="32">
        <f t="shared" ref="H44" si="8">H33+H43</f>
        <v>91.23</v>
      </c>
      <c r="I44" s="32">
        <f t="shared" ref="I44" si="9">I33+I43</f>
        <v>329.47</v>
      </c>
      <c r="J44" s="32">
        <f t="shared" ref="J44:L44" si="10">J33+J43</f>
        <v>2395</v>
      </c>
      <c r="K44" s="32"/>
      <c r="L44" s="32">
        <f t="shared" si="10"/>
        <v>0</v>
      </c>
    </row>
    <row r="45" spans="1:12" ht="15.75" thickBot="1" x14ac:dyDescent="0.3">
      <c r="A45" s="20">
        <v>1</v>
      </c>
      <c r="B45" s="21">
        <v>3</v>
      </c>
      <c r="C45" s="22" t="s">
        <v>20</v>
      </c>
      <c r="D45" s="5" t="s">
        <v>21</v>
      </c>
      <c r="E45" s="39" t="s">
        <v>86</v>
      </c>
      <c r="F45" s="40">
        <v>160</v>
      </c>
      <c r="G45" s="40">
        <v>6.5</v>
      </c>
      <c r="H45" s="40">
        <v>9.3000000000000007</v>
      </c>
      <c r="I45" s="40">
        <v>34.5</v>
      </c>
      <c r="J45" s="40">
        <v>248</v>
      </c>
      <c r="K45" s="41" t="s">
        <v>90</v>
      </c>
      <c r="L45" s="40"/>
    </row>
    <row r="46" spans="1:12" ht="15" x14ac:dyDescent="0.25">
      <c r="A46" s="23"/>
      <c r="B46" s="15"/>
      <c r="C46" s="11"/>
      <c r="D46" s="5" t="s">
        <v>21</v>
      </c>
      <c r="E46" s="42" t="s">
        <v>87</v>
      </c>
      <c r="F46" s="43">
        <v>145</v>
      </c>
      <c r="G46" s="43">
        <v>21</v>
      </c>
      <c r="H46" s="43">
        <v>22.3</v>
      </c>
      <c r="I46" s="43">
        <v>33</v>
      </c>
      <c r="J46" s="43">
        <v>423</v>
      </c>
      <c r="K46" s="44" t="s">
        <v>91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88</v>
      </c>
      <c r="F47" s="43">
        <v>200</v>
      </c>
      <c r="G47" s="43">
        <v>3.58</v>
      </c>
      <c r="H47" s="43">
        <v>2.68</v>
      </c>
      <c r="I47" s="43">
        <v>28.34</v>
      </c>
      <c r="J47" s="43">
        <v>151.80000000000001</v>
      </c>
      <c r="K47" s="44" t="s">
        <v>92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89</v>
      </c>
      <c r="F48" s="43">
        <v>30</v>
      </c>
      <c r="G48" s="43">
        <v>3.2</v>
      </c>
      <c r="H48" s="43">
        <v>0.5</v>
      </c>
      <c r="I48" s="43">
        <v>16.8</v>
      </c>
      <c r="J48" s="43">
        <v>84.8</v>
      </c>
      <c r="K48" s="44"/>
      <c r="L48" s="43"/>
    </row>
    <row r="49" spans="1:12" ht="15" x14ac:dyDescent="0.25">
      <c r="A49" s="23"/>
      <c r="B49" s="15"/>
      <c r="C49" s="11"/>
      <c r="D49" s="7"/>
      <c r="E49" s="42" t="s">
        <v>44</v>
      </c>
      <c r="F49" s="43">
        <v>65</v>
      </c>
      <c r="G49" s="43">
        <v>3.4</v>
      </c>
      <c r="H49" s="43">
        <v>3</v>
      </c>
      <c r="I49" s="43">
        <v>45.8</v>
      </c>
      <c r="J49" s="43">
        <v>217</v>
      </c>
      <c r="K49" s="44"/>
      <c r="L49" s="43"/>
    </row>
    <row r="50" spans="1:12" ht="15" x14ac:dyDescent="0.25">
      <c r="A50" s="23"/>
      <c r="B50" s="15"/>
      <c r="C50" s="11"/>
      <c r="D50" s="6"/>
      <c r="E50" s="42" t="s">
        <v>56</v>
      </c>
      <c r="F50" s="43">
        <v>579</v>
      </c>
      <c r="G50" s="43">
        <v>37.68</v>
      </c>
      <c r="H50" s="43">
        <v>37.78</v>
      </c>
      <c r="I50" s="43">
        <v>158.44</v>
      </c>
      <c r="J50" s="43">
        <v>1124.5999999999999</v>
      </c>
      <c r="K50" s="44"/>
      <c r="L50" s="43"/>
    </row>
    <row r="51" spans="1:12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1179</v>
      </c>
      <c r="G52" s="19">
        <f t="shared" ref="G52" si="11">SUM(G45:G51)</f>
        <v>75.36</v>
      </c>
      <c r="H52" s="19">
        <f t="shared" ref="H52" si="12">SUM(H45:H51)</f>
        <v>75.56</v>
      </c>
      <c r="I52" s="19">
        <f t="shared" ref="I52" si="13">SUM(I45:I51)</f>
        <v>316.88</v>
      </c>
      <c r="J52" s="19">
        <f t="shared" ref="J52:L52" si="14">SUM(J45:J51)</f>
        <v>2249.1999999999998</v>
      </c>
      <c r="K52" s="25"/>
      <c r="L52" s="19">
        <f t="shared" si="14"/>
        <v>0</v>
      </c>
    </row>
    <row r="53" spans="1:12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93</v>
      </c>
      <c r="F53" s="43">
        <v>60</v>
      </c>
      <c r="G53" s="43">
        <v>0.84</v>
      </c>
      <c r="H53" s="43">
        <v>1.56</v>
      </c>
      <c r="I53" s="43">
        <v>5.16</v>
      </c>
      <c r="J53" s="43">
        <v>37.799999999999997</v>
      </c>
      <c r="K53" s="44" t="s">
        <v>98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94</v>
      </c>
      <c r="F54" s="43">
        <v>250</v>
      </c>
      <c r="G54" s="43">
        <v>2.2000000000000002</v>
      </c>
      <c r="H54" s="43">
        <v>6.3</v>
      </c>
      <c r="I54" s="43">
        <v>13.5</v>
      </c>
      <c r="J54" s="43">
        <v>120</v>
      </c>
      <c r="K54" s="44" t="s">
        <v>99</v>
      </c>
      <c r="L54" s="43"/>
    </row>
    <row r="55" spans="1:12" ht="15" x14ac:dyDescent="0.25">
      <c r="A55" s="23"/>
      <c r="B55" s="15"/>
      <c r="C55" s="11"/>
      <c r="D55" s="7" t="s">
        <v>27</v>
      </c>
      <c r="E55" s="42" t="s">
        <v>95</v>
      </c>
      <c r="F55" s="43"/>
      <c r="G55" s="43"/>
      <c r="H55" s="43"/>
      <c r="I55" s="43"/>
      <c r="J55" s="43"/>
      <c r="K55" s="44" t="s">
        <v>99</v>
      </c>
      <c r="L55" s="43"/>
    </row>
    <row r="56" spans="1:12" ht="15" x14ac:dyDescent="0.25">
      <c r="A56" s="23"/>
      <c r="B56" s="15"/>
      <c r="C56" s="11"/>
      <c r="D56" s="7" t="s">
        <v>28</v>
      </c>
      <c r="E56" s="42" t="s">
        <v>96</v>
      </c>
      <c r="F56" s="43">
        <v>105</v>
      </c>
      <c r="G56" s="43">
        <v>13.15</v>
      </c>
      <c r="H56" s="43">
        <v>14.5</v>
      </c>
      <c r="I56" s="43">
        <v>11.55</v>
      </c>
      <c r="J56" s="43">
        <v>228.5</v>
      </c>
      <c r="K56" s="44" t="s">
        <v>100</v>
      </c>
      <c r="L56" s="43"/>
    </row>
    <row r="57" spans="1:12" ht="15" x14ac:dyDescent="0.25">
      <c r="A57" s="23"/>
      <c r="B57" s="15"/>
      <c r="C57" s="11"/>
      <c r="D57" s="7" t="s">
        <v>29</v>
      </c>
      <c r="E57" s="42" t="s">
        <v>97</v>
      </c>
      <c r="F57" s="43">
        <v>150</v>
      </c>
      <c r="G57" s="43">
        <v>12.99</v>
      </c>
      <c r="H57" s="43">
        <v>6.53</v>
      </c>
      <c r="I57" s="43">
        <v>33.36</v>
      </c>
      <c r="J57" s="43">
        <v>242.86</v>
      </c>
      <c r="K57" s="44" t="s">
        <v>101</v>
      </c>
      <c r="L57" s="43"/>
    </row>
    <row r="58" spans="1:12" ht="15" x14ac:dyDescent="0.25">
      <c r="A58" s="23"/>
      <c r="B58" s="15"/>
      <c r="C58" s="11"/>
      <c r="D58" s="7" t="s">
        <v>30</v>
      </c>
      <c r="E58" s="42" t="s">
        <v>39</v>
      </c>
      <c r="F58" s="43">
        <v>200</v>
      </c>
      <c r="G58" s="43">
        <v>0.1</v>
      </c>
      <c r="H58" s="43">
        <v>0.02</v>
      </c>
      <c r="I58" s="43">
        <v>15</v>
      </c>
      <c r="J58" s="43">
        <v>60</v>
      </c>
      <c r="K58" s="44" t="s">
        <v>58</v>
      </c>
      <c r="L58" s="43"/>
    </row>
    <row r="59" spans="1:12" ht="15" x14ac:dyDescent="0.25">
      <c r="A59" s="23"/>
      <c r="B59" s="15"/>
      <c r="C59" s="11"/>
      <c r="D59" s="54" t="s">
        <v>66</v>
      </c>
      <c r="E59" s="42" t="s">
        <v>65</v>
      </c>
      <c r="F59" s="43">
        <v>60</v>
      </c>
      <c r="G59" s="43">
        <v>4.08</v>
      </c>
      <c r="H59" s="43">
        <v>0.72</v>
      </c>
      <c r="I59" s="43">
        <v>29.52</v>
      </c>
      <c r="J59" s="43">
        <v>129</v>
      </c>
      <c r="K59" s="44"/>
      <c r="L59" s="43"/>
    </row>
    <row r="60" spans="1:12" ht="15" x14ac:dyDescent="0.25">
      <c r="A60" s="23"/>
      <c r="B60" s="15"/>
      <c r="C60" s="11"/>
      <c r="D60" s="7"/>
      <c r="E60" s="42" t="s">
        <v>56</v>
      </c>
      <c r="F60" s="43">
        <v>825</v>
      </c>
      <c r="G60" s="43">
        <v>33.36</v>
      </c>
      <c r="H60" s="43">
        <v>29.63</v>
      </c>
      <c r="I60" s="43">
        <v>108.08999999999999</v>
      </c>
      <c r="J60" s="43">
        <v>818.16000000000008</v>
      </c>
      <c r="K60" s="44"/>
      <c r="L60" s="43"/>
    </row>
    <row r="61" spans="1:12" ht="15" x14ac:dyDescent="0.25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9">
        <f>A45</f>
        <v>1</v>
      </c>
      <c r="B62" s="30">
        <f>B45</f>
        <v>3</v>
      </c>
      <c r="C62" s="55" t="s">
        <v>4</v>
      </c>
      <c r="D62" s="56"/>
      <c r="E62" s="31"/>
      <c r="F62" s="32">
        <f>F52+F61</f>
        <v>1179</v>
      </c>
      <c r="G62" s="32">
        <f>G52+G61</f>
        <v>75.36</v>
      </c>
      <c r="H62" s="32">
        <f>H52+H61</f>
        <v>75.56</v>
      </c>
      <c r="I62" s="32">
        <f>I52+I61</f>
        <v>316.88</v>
      </c>
      <c r="J62" s="32">
        <f>J52+J61</f>
        <v>2249.1999999999998</v>
      </c>
      <c r="K62" s="32"/>
      <c r="L62" s="32">
        <f>L52+L61</f>
        <v>0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29</v>
      </c>
      <c r="E63" s="39" t="s">
        <v>63</v>
      </c>
      <c r="F63" s="40">
        <v>150</v>
      </c>
      <c r="G63" s="40">
        <v>5.46</v>
      </c>
      <c r="H63" s="40">
        <v>5.49</v>
      </c>
      <c r="I63" s="40">
        <v>30.46</v>
      </c>
      <c r="J63" s="40">
        <v>195.71</v>
      </c>
      <c r="K63" s="41" t="s">
        <v>70</v>
      </c>
      <c r="L63" s="40"/>
    </row>
    <row r="64" spans="1:12" ht="15" x14ac:dyDescent="0.25">
      <c r="A64" s="23"/>
      <c r="B64" s="15"/>
      <c r="C64" s="11"/>
      <c r="D64" s="5" t="s">
        <v>21</v>
      </c>
      <c r="E64" s="42" t="s">
        <v>102</v>
      </c>
      <c r="F64" s="43">
        <v>100</v>
      </c>
      <c r="G64" s="43">
        <v>12.78</v>
      </c>
      <c r="H64" s="43">
        <v>14.51</v>
      </c>
      <c r="I64" s="43">
        <v>5.91</v>
      </c>
      <c r="J64" s="43">
        <v>205.32</v>
      </c>
      <c r="K64" s="44">
        <v>208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47</v>
      </c>
      <c r="F65" s="43">
        <v>200</v>
      </c>
      <c r="G65" s="43">
        <v>4.9000000000000004</v>
      </c>
      <c r="H65" s="43">
        <v>5</v>
      </c>
      <c r="I65" s="43">
        <v>32.5</v>
      </c>
      <c r="J65" s="43">
        <v>190</v>
      </c>
      <c r="K65" s="44" t="s">
        <v>103</v>
      </c>
      <c r="L65" s="43"/>
    </row>
    <row r="66" spans="1:12" ht="15" x14ac:dyDescent="0.25">
      <c r="A66" s="23"/>
      <c r="B66" s="15"/>
      <c r="C66" s="11"/>
      <c r="D66" s="7"/>
      <c r="E66" s="42" t="s">
        <v>40</v>
      </c>
      <c r="F66" s="43">
        <v>182</v>
      </c>
      <c r="G66" s="43">
        <v>0.8</v>
      </c>
      <c r="H66" s="43">
        <v>0.6</v>
      </c>
      <c r="I66" s="43">
        <v>24</v>
      </c>
      <c r="J66" s="43">
        <v>114</v>
      </c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45</v>
      </c>
      <c r="F67" s="43">
        <v>30</v>
      </c>
      <c r="G67" s="43">
        <v>3.2</v>
      </c>
      <c r="H67" s="43">
        <v>0.5</v>
      </c>
      <c r="I67" s="43">
        <v>16.8</v>
      </c>
      <c r="J67" s="43">
        <v>84.8</v>
      </c>
      <c r="K67" s="44"/>
      <c r="L67" s="43"/>
    </row>
    <row r="68" spans="1:12" ht="15" x14ac:dyDescent="0.25">
      <c r="A68" s="23"/>
      <c r="B68" s="15"/>
      <c r="C68" s="11"/>
      <c r="E68" s="42" t="s">
        <v>56</v>
      </c>
      <c r="F68" s="43">
        <v>662</v>
      </c>
      <c r="G68" s="43">
        <v>27.14</v>
      </c>
      <c r="H68" s="43">
        <v>26.1</v>
      </c>
      <c r="I68" s="43">
        <v>109.67</v>
      </c>
      <c r="J68" s="43">
        <v>789.82999999999993</v>
      </c>
      <c r="K68" s="44"/>
      <c r="L68" s="43"/>
    </row>
    <row r="69" spans="1:12" ht="15" x14ac:dyDescent="0.25">
      <c r="A69" s="24"/>
      <c r="B69" s="17"/>
      <c r="C69" s="8"/>
      <c r="D69" s="18" t="s">
        <v>32</v>
      </c>
      <c r="E69" s="9"/>
      <c r="F69" s="19">
        <f>SUM(F63:F68)</f>
        <v>1324</v>
      </c>
      <c r="G69" s="19">
        <f>SUM(G63:G68)</f>
        <v>54.28</v>
      </c>
      <c r="H69" s="19">
        <f>SUM(H63:H68)</f>
        <v>52.2</v>
      </c>
      <c r="I69" s="19">
        <f>SUM(I63:I68)</f>
        <v>219.34</v>
      </c>
      <c r="J69" s="19">
        <f>SUM(J63:J68)</f>
        <v>1579.6599999999999</v>
      </c>
      <c r="K69" s="25"/>
      <c r="L69" s="19">
        <f>SUM(L63:L68)</f>
        <v>0</v>
      </c>
    </row>
    <row r="70" spans="1:12" ht="15" x14ac:dyDescent="0.25">
      <c r="A70" s="26">
        <f>A63</f>
        <v>1</v>
      </c>
      <c r="B70" s="13">
        <f>B63</f>
        <v>4</v>
      </c>
      <c r="C70" s="10" t="s">
        <v>25</v>
      </c>
      <c r="D70" s="7" t="s">
        <v>26</v>
      </c>
      <c r="E70" s="42" t="s">
        <v>104</v>
      </c>
      <c r="F70" s="43">
        <v>60</v>
      </c>
      <c r="G70" s="43">
        <v>0.96</v>
      </c>
      <c r="H70" s="43">
        <v>3</v>
      </c>
      <c r="I70" s="43">
        <v>6.6</v>
      </c>
      <c r="J70" s="43">
        <v>57</v>
      </c>
      <c r="K70" s="44">
        <v>47</v>
      </c>
      <c r="L70" s="43"/>
    </row>
    <row r="71" spans="1:12" ht="15" x14ac:dyDescent="0.25">
      <c r="A71" s="23"/>
      <c r="B71" s="15"/>
      <c r="C71" s="11"/>
      <c r="D71" s="7" t="s">
        <v>27</v>
      </c>
      <c r="E71" s="42" t="s">
        <v>105</v>
      </c>
      <c r="F71" s="43">
        <v>255</v>
      </c>
      <c r="G71" s="43">
        <v>2.13</v>
      </c>
      <c r="H71" s="43">
        <v>5.3</v>
      </c>
      <c r="I71" s="43">
        <v>12.1</v>
      </c>
      <c r="J71" s="43">
        <v>112.8</v>
      </c>
      <c r="K71" s="44" t="s">
        <v>109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106</v>
      </c>
      <c r="F72" s="43"/>
      <c r="G72" s="43"/>
      <c r="H72" s="43"/>
      <c r="I72" s="43"/>
      <c r="J72" s="43"/>
      <c r="K72" s="44" t="s">
        <v>109</v>
      </c>
      <c r="L72" s="43"/>
    </row>
    <row r="73" spans="1:12" ht="15" x14ac:dyDescent="0.25">
      <c r="A73" s="23"/>
      <c r="B73" s="15"/>
      <c r="C73" s="11"/>
      <c r="D73" s="7" t="s">
        <v>29</v>
      </c>
      <c r="E73" s="42" t="s">
        <v>107</v>
      </c>
      <c r="F73" s="43">
        <v>150</v>
      </c>
      <c r="G73" s="43">
        <v>3.77</v>
      </c>
      <c r="H73" s="43">
        <v>6.11</v>
      </c>
      <c r="I73" s="43">
        <v>7.45</v>
      </c>
      <c r="J73" s="43">
        <v>235.65</v>
      </c>
      <c r="K73" s="44" t="s">
        <v>110</v>
      </c>
      <c r="L73" s="43"/>
    </row>
    <row r="74" spans="1:12" ht="15" x14ac:dyDescent="0.25">
      <c r="A74" s="23"/>
      <c r="B74" s="15"/>
      <c r="C74" s="11"/>
      <c r="D74" s="7" t="s">
        <v>28</v>
      </c>
      <c r="E74" s="42" t="s">
        <v>108</v>
      </c>
      <c r="F74" s="43">
        <v>90</v>
      </c>
      <c r="G74" s="43">
        <v>13.86</v>
      </c>
      <c r="H74" s="43">
        <v>5.76</v>
      </c>
      <c r="I74" s="43">
        <v>3.33</v>
      </c>
      <c r="J74" s="43">
        <v>120.6</v>
      </c>
      <c r="K74" s="44" t="s">
        <v>111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64</v>
      </c>
      <c r="F75" s="43">
        <v>200</v>
      </c>
      <c r="G75" s="43">
        <v>0.08</v>
      </c>
      <c r="H75" s="43">
        <v>0</v>
      </c>
      <c r="I75" s="43">
        <v>21.82</v>
      </c>
      <c r="J75" s="43">
        <v>87.6</v>
      </c>
      <c r="K75" s="44" t="s">
        <v>71</v>
      </c>
      <c r="L75" s="43"/>
    </row>
    <row r="76" spans="1:12" ht="15" x14ac:dyDescent="0.25">
      <c r="A76" s="23"/>
      <c r="B76" s="15"/>
      <c r="C76" s="11"/>
      <c r="D76" s="54" t="s">
        <v>66</v>
      </c>
      <c r="E76" s="42" t="s">
        <v>65</v>
      </c>
      <c r="F76" s="43">
        <v>60</v>
      </c>
      <c r="G76" s="43">
        <v>4.08</v>
      </c>
      <c r="H76" s="43">
        <v>0.72</v>
      </c>
      <c r="I76" s="43">
        <v>29.52</v>
      </c>
      <c r="J76" s="43">
        <v>129</v>
      </c>
      <c r="K76" s="44"/>
      <c r="L76" s="43"/>
    </row>
    <row r="77" spans="1:12" ht="15" x14ac:dyDescent="0.25">
      <c r="A77" s="23"/>
      <c r="B77" s="15"/>
      <c r="C77" s="11"/>
      <c r="D77" s="7"/>
      <c r="E77" s="42" t="s">
        <v>56</v>
      </c>
      <c r="F77" s="43">
        <v>815</v>
      </c>
      <c r="G77" s="43">
        <v>24.879999999999995</v>
      </c>
      <c r="H77" s="43">
        <v>20.89</v>
      </c>
      <c r="I77" s="43">
        <v>80.819999999999993</v>
      </c>
      <c r="J77" s="43">
        <v>742.65000000000009</v>
      </c>
      <c r="K77" s="44"/>
      <c r="L77" s="43"/>
    </row>
    <row r="78" spans="1:12" ht="15" x14ac:dyDescent="0.25">
      <c r="A78" s="24"/>
      <c r="B78" s="17"/>
      <c r="C78" s="8"/>
      <c r="D78" s="18"/>
      <c r="E78" s="9"/>
      <c r="F78" s="19"/>
      <c r="G78" s="19"/>
      <c r="H78" s="19"/>
      <c r="I78" s="19"/>
      <c r="J78" s="19"/>
      <c r="K78" s="25"/>
      <c r="L78" s="19"/>
    </row>
    <row r="79" spans="1:12" ht="15.75" customHeight="1" x14ac:dyDescent="0.2">
      <c r="A79" s="29">
        <f>A63</f>
        <v>1</v>
      </c>
      <c r="B79" s="30">
        <f>B63</f>
        <v>4</v>
      </c>
      <c r="C79" s="55" t="s">
        <v>4</v>
      </c>
      <c r="D79" s="56"/>
      <c r="E79" s="31"/>
      <c r="F79" s="32">
        <f>F69+F78</f>
        <v>1324</v>
      </c>
      <c r="G79" s="32">
        <f>G69+G78</f>
        <v>54.28</v>
      </c>
      <c r="H79" s="32">
        <f>H69+H78</f>
        <v>52.2</v>
      </c>
      <c r="I79" s="32">
        <f>I69+I78</f>
        <v>219.34</v>
      </c>
      <c r="J79" s="32">
        <f>J69+J78</f>
        <v>1579.6599999999999</v>
      </c>
      <c r="K79" s="32"/>
      <c r="L79" s="32">
        <f>L69+L78</f>
        <v>0</v>
      </c>
    </row>
    <row r="80" spans="1:12" ht="15.75" thickBot="1" x14ac:dyDescent="0.3">
      <c r="A80" s="20">
        <v>1</v>
      </c>
      <c r="B80" s="21">
        <v>5</v>
      </c>
      <c r="C80" s="22" t="s">
        <v>20</v>
      </c>
      <c r="D80" s="5" t="s">
        <v>21</v>
      </c>
      <c r="E80" s="39" t="s">
        <v>62</v>
      </c>
      <c r="F80" s="40">
        <v>100</v>
      </c>
      <c r="G80" s="40">
        <v>14.75</v>
      </c>
      <c r="H80" s="40">
        <v>15.3</v>
      </c>
      <c r="I80" s="40">
        <v>22.15</v>
      </c>
      <c r="J80" s="40">
        <v>284.5</v>
      </c>
      <c r="K80" s="41" t="s">
        <v>69</v>
      </c>
      <c r="L80" s="40"/>
    </row>
    <row r="81" spans="1:12" ht="15" x14ac:dyDescent="0.25">
      <c r="A81" s="23"/>
      <c r="B81" s="15"/>
      <c r="C81" s="11"/>
      <c r="D81" s="5" t="s">
        <v>21</v>
      </c>
      <c r="E81" s="42" t="s">
        <v>107</v>
      </c>
      <c r="F81" s="43">
        <v>150</v>
      </c>
      <c r="G81" s="43">
        <v>3.77</v>
      </c>
      <c r="H81" s="43">
        <v>6.11</v>
      </c>
      <c r="I81" s="43">
        <v>7.45</v>
      </c>
      <c r="J81" s="43">
        <v>235.65</v>
      </c>
      <c r="K81" s="44" t="s">
        <v>110</v>
      </c>
      <c r="L81" s="43"/>
    </row>
    <row r="82" spans="1:12" ht="15" x14ac:dyDescent="0.25">
      <c r="A82" s="23"/>
      <c r="B82" s="15"/>
      <c r="C82" s="11"/>
      <c r="D82" s="7" t="s">
        <v>22</v>
      </c>
      <c r="E82" s="42" t="s">
        <v>112</v>
      </c>
      <c r="F82" s="43">
        <v>206</v>
      </c>
      <c r="G82" s="43">
        <v>0.2</v>
      </c>
      <c r="H82" s="43">
        <v>0</v>
      </c>
      <c r="I82" s="43">
        <v>16</v>
      </c>
      <c r="J82" s="43">
        <v>65</v>
      </c>
      <c r="K82" s="44" t="s">
        <v>103</v>
      </c>
      <c r="L82" s="43"/>
    </row>
    <row r="83" spans="1:12" ht="15" x14ac:dyDescent="0.25">
      <c r="A83" s="23"/>
      <c r="B83" s="15"/>
      <c r="C83" s="11"/>
      <c r="D83" s="7" t="s">
        <v>23</v>
      </c>
      <c r="E83" s="42" t="s">
        <v>89</v>
      </c>
      <c r="F83" s="43">
        <v>30</v>
      </c>
      <c r="G83" s="43">
        <v>3.2</v>
      </c>
      <c r="H83" s="43">
        <v>0.5</v>
      </c>
      <c r="I83" s="43">
        <v>16.8</v>
      </c>
      <c r="J83" s="43">
        <v>84.8</v>
      </c>
      <c r="K83" s="44"/>
      <c r="L83" s="43"/>
    </row>
    <row r="84" spans="1:12" ht="15" x14ac:dyDescent="0.25">
      <c r="A84" s="23"/>
      <c r="B84" s="15"/>
      <c r="C84" s="11"/>
      <c r="D84" s="7"/>
      <c r="E84" s="42" t="s">
        <v>113</v>
      </c>
      <c r="F84" s="43">
        <v>40</v>
      </c>
      <c r="G84" s="43">
        <v>3.5</v>
      </c>
      <c r="H84" s="43">
        <v>9</v>
      </c>
      <c r="I84" s="43">
        <v>33.5</v>
      </c>
      <c r="J84" s="43">
        <v>180</v>
      </c>
      <c r="K84" s="44"/>
      <c r="L84" s="43"/>
    </row>
    <row r="85" spans="1:12" ht="15" x14ac:dyDescent="0.25">
      <c r="A85" s="23"/>
      <c r="B85" s="15"/>
      <c r="C85" s="11"/>
      <c r="D85" s="7"/>
      <c r="E85" s="42" t="s">
        <v>56</v>
      </c>
      <c r="F85" s="43">
        <v>526</v>
      </c>
      <c r="G85" s="43">
        <v>25.419999999999998</v>
      </c>
      <c r="H85" s="43">
        <v>30.91</v>
      </c>
      <c r="I85" s="43">
        <v>95.899999999999991</v>
      </c>
      <c r="J85" s="43">
        <v>849.94999999999993</v>
      </c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32</v>
      </c>
      <c r="E87" s="9"/>
      <c r="F87" s="19">
        <f>SUM(F80:F86)</f>
        <v>1052</v>
      </c>
      <c r="G87" s="19">
        <f t="shared" ref="G87" si="15">SUM(G80:G86)</f>
        <v>50.839999999999996</v>
      </c>
      <c r="H87" s="19">
        <f t="shared" ref="H87" si="16">SUM(H80:H86)</f>
        <v>61.82</v>
      </c>
      <c r="I87" s="19">
        <f t="shared" ref="I87" si="17">SUM(I80:I86)</f>
        <v>191.79999999999998</v>
      </c>
      <c r="J87" s="19">
        <f t="shared" ref="J87:L87" si="18">SUM(J80:J86)</f>
        <v>1699.8999999999999</v>
      </c>
      <c r="K87" s="25"/>
      <c r="L87" s="19">
        <f t="shared" si="18"/>
        <v>0</v>
      </c>
    </row>
    <row r="88" spans="1:12" ht="15" x14ac:dyDescent="0.2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 t="s">
        <v>78</v>
      </c>
      <c r="F88" s="43">
        <v>60</v>
      </c>
      <c r="G88" s="43">
        <v>1.38</v>
      </c>
      <c r="H88" s="43">
        <v>4.08</v>
      </c>
      <c r="I88" s="43">
        <v>9.24</v>
      </c>
      <c r="J88" s="43">
        <v>79.2</v>
      </c>
      <c r="K88" s="44" t="s">
        <v>118</v>
      </c>
      <c r="L88" s="43"/>
    </row>
    <row r="89" spans="1:12" ht="15" x14ac:dyDescent="0.25">
      <c r="A89" s="23"/>
      <c r="B89" s="15"/>
      <c r="C89" s="11"/>
      <c r="D89" s="7" t="s">
        <v>27</v>
      </c>
      <c r="E89" s="42" t="s">
        <v>114</v>
      </c>
      <c r="F89" s="43">
        <v>270</v>
      </c>
      <c r="G89" s="43">
        <v>14</v>
      </c>
      <c r="H89" s="43">
        <v>11.3</v>
      </c>
      <c r="I89" s="43">
        <v>23.4</v>
      </c>
      <c r="J89" s="43">
        <v>253</v>
      </c>
      <c r="K89" s="44" t="s">
        <v>119</v>
      </c>
      <c r="L89" s="43"/>
    </row>
    <row r="90" spans="1:12" ht="15" x14ac:dyDescent="0.25">
      <c r="A90" s="23"/>
      <c r="B90" s="15"/>
      <c r="C90" s="11"/>
      <c r="D90" s="7" t="s">
        <v>27</v>
      </c>
      <c r="E90" s="42" t="s">
        <v>115</v>
      </c>
      <c r="F90" s="43"/>
      <c r="G90" s="43"/>
      <c r="H90" s="43"/>
      <c r="I90" s="43"/>
      <c r="J90" s="43"/>
      <c r="K90" s="44" t="s">
        <v>119</v>
      </c>
      <c r="L90" s="43"/>
    </row>
    <row r="91" spans="1:12" ht="15" x14ac:dyDescent="0.25">
      <c r="A91" s="23"/>
      <c r="B91" s="15"/>
      <c r="C91" s="11"/>
      <c r="D91" s="7" t="s">
        <v>28</v>
      </c>
      <c r="E91" s="42" t="s">
        <v>116</v>
      </c>
      <c r="F91" s="43">
        <v>165</v>
      </c>
      <c r="G91" s="43">
        <v>16.2</v>
      </c>
      <c r="H91" s="43">
        <v>7.6</v>
      </c>
      <c r="I91" s="43">
        <v>19.8</v>
      </c>
      <c r="J91" s="43">
        <v>210</v>
      </c>
      <c r="K91" s="44" t="s">
        <v>120</v>
      </c>
      <c r="L91" s="43"/>
    </row>
    <row r="92" spans="1:12" ht="15" x14ac:dyDescent="0.25">
      <c r="A92" s="23"/>
      <c r="B92" s="15"/>
      <c r="C92" s="11"/>
      <c r="D92" s="7" t="s">
        <v>30</v>
      </c>
      <c r="E92" s="42" t="s">
        <v>117</v>
      </c>
      <c r="F92" s="43">
        <v>200</v>
      </c>
      <c r="G92" s="43">
        <v>0</v>
      </c>
      <c r="H92" s="43">
        <v>0</v>
      </c>
      <c r="I92" s="43">
        <v>24.4</v>
      </c>
      <c r="J92" s="43">
        <v>101</v>
      </c>
      <c r="K92" s="44"/>
      <c r="L92" s="43"/>
    </row>
    <row r="93" spans="1:12" ht="15" x14ac:dyDescent="0.25">
      <c r="A93" s="23"/>
      <c r="B93" s="15"/>
      <c r="C93" s="11"/>
      <c r="D93" s="7" t="s">
        <v>23</v>
      </c>
      <c r="E93" s="42" t="s">
        <v>65</v>
      </c>
      <c r="F93" s="43">
        <v>60</v>
      </c>
      <c r="G93" s="43">
        <v>4.08</v>
      </c>
      <c r="H93" s="43">
        <v>0.72</v>
      </c>
      <c r="I93" s="43">
        <v>29.52</v>
      </c>
      <c r="J93" s="43">
        <v>129</v>
      </c>
      <c r="K93" s="44"/>
      <c r="L93" s="43"/>
    </row>
    <row r="94" spans="1:12" ht="15" x14ac:dyDescent="0.25">
      <c r="A94" s="23"/>
      <c r="B94" s="15"/>
      <c r="C94" s="11"/>
      <c r="D94" s="2"/>
      <c r="E94" s="42" t="s">
        <v>56</v>
      </c>
      <c r="F94" s="43">
        <v>755</v>
      </c>
      <c r="G94" s="43">
        <v>35.659999999999997</v>
      </c>
      <c r="H94" s="43">
        <v>23.7</v>
      </c>
      <c r="I94" s="43">
        <v>106.36</v>
      </c>
      <c r="J94" s="43">
        <v>772.2</v>
      </c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32</v>
      </c>
      <c r="E97" s="9"/>
      <c r="F97" s="19">
        <f>SUM(F88:F96)</f>
        <v>1510</v>
      </c>
      <c r="G97" s="19">
        <f>SUM(G88:G96)</f>
        <v>71.319999999999993</v>
      </c>
      <c r="H97" s="19">
        <f>SUM(H88:H96)</f>
        <v>47.4</v>
      </c>
      <c r="I97" s="19">
        <f>SUM(I88:I96)</f>
        <v>212.72</v>
      </c>
      <c r="J97" s="19">
        <f>SUM(J88:J96)</f>
        <v>1544.4</v>
      </c>
      <c r="K97" s="25"/>
      <c r="L97" s="19">
        <f>SUM(L88:L96)</f>
        <v>0</v>
      </c>
    </row>
    <row r="98" spans="1:12" ht="15.75" customHeight="1" x14ac:dyDescent="0.2">
      <c r="A98" s="29">
        <f>A80</f>
        <v>1</v>
      </c>
      <c r="B98" s="30">
        <f>B80</f>
        <v>5</v>
      </c>
      <c r="C98" s="55" t="s">
        <v>4</v>
      </c>
      <c r="D98" s="56"/>
      <c r="E98" s="31"/>
      <c r="F98" s="32">
        <f>F87+F97</f>
        <v>2562</v>
      </c>
      <c r="G98" s="32">
        <f>G87+G97</f>
        <v>122.16</v>
      </c>
      <c r="H98" s="32">
        <f>H87+H97</f>
        <v>109.22</v>
      </c>
      <c r="I98" s="32">
        <f>I87+I97</f>
        <v>404.52</v>
      </c>
      <c r="J98" s="32">
        <f>J87+J97</f>
        <v>3244.3</v>
      </c>
      <c r="K98" s="32"/>
      <c r="L98" s="32">
        <f>L87+L97</f>
        <v>0</v>
      </c>
    </row>
    <row r="99" spans="1:12" ht="15" x14ac:dyDescent="0.25">
      <c r="A99" s="20">
        <v>2</v>
      </c>
      <c r="B99" s="21">
        <v>1</v>
      </c>
      <c r="C99" s="22" t="s">
        <v>20</v>
      </c>
      <c r="D99" s="5" t="s">
        <v>21</v>
      </c>
      <c r="E99" s="39" t="s">
        <v>121</v>
      </c>
      <c r="F99" s="40">
        <v>200</v>
      </c>
      <c r="G99" s="40">
        <v>15.4</v>
      </c>
      <c r="H99" s="40">
        <v>9</v>
      </c>
      <c r="I99" s="40">
        <v>33.130000000000003</v>
      </c>
      <c r="J99" s="40">
        <v>275</v>
      </c>
      <c r="K99" s="41" t="s">
        <v>122</v>
      </c>
      <c r="L99" s="40"/>
    </row>
    <row r="100" spans="1:12" ht="15" x14ac:dyDescent="0.25">
      <c r="A100" s="23"/>
      <c r="B100" s="15"/>
      <c r="C100" s="11"/>
      <c r="D100" s="6"/>
      <c r="E100" s="42" t="s">
        <v>41</v>
      </c>
      <c r="F100" s="43">
        <v>100</v>
      </c>
      <c r="G100" s="43">
        <v>2.7</v>
      </c>
      <c r="H100" s="43">
        <v>0.1</v>
      </c>
      <c r="I100" s="43">
        <v>16</v>
      </c>
      <c r="J100" s="43">
        <v>75</v>
      </c>
      <c r="K100" s="44"/>
      <c r="L100" s="43"/>
    </row>
    <row r="101" spans="1:12" ht="15" x14ac:dyDescent="0.25">
      <c r="A101" s="23"/>
      <c r="B101" s="15"/>
      <c r="C101" s="11"/>
      <c r="D101" s="7" t="s">
        <v>30</v>
      </c>
      <c r="E101" s="42" t="s">
        <v>55</v>
      </c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1" t="s">
        <v>30</v>
      </c>
      <c r="E102" s="42" t="s">
        <v>39</v>
      </c>
      <c r="F102" s="43">
        <v>200</v>
      </c>
      <c r="G102" s="43">
        <v>0.1</v>
      </c>
      <c r="H102" s="43">
        <v>0.02</v>
      </c>
      <c r="I102" s="43">
        <v>15</v>
      </c>
      <c r="J102" s="43">
        <v>60</v>
      </c>
      <c r="K102" s="44" t="s">
        <v>58</v>
      </c>
      <c r="L102" s="43"/>
    </row>
    <row r="103" spans="1:12" ht="15" x14ac:dyDescent="0.25">
      <c r="A103" s="23"/>
      <c r="B103" s="15"/>
      <c r="C103" s="11"/>
      <c r="D103" s="7" t="s">
        <v>23</v>
      </c>
      <c r="E103" s="42" t="s">
        <v>45</v>
      </c>
      <c r="F103" s="43">
        <v>30</v>
      </c>
      <c r="G103" s="43">
        <v>3.2</v>
      </c>
      <c r="H103" s="43">
        <v>0.5</v>
      </c>
      <c r="I103" s="43">
        <v>16.8</v>
      </c>
      <c r="J103" s="43">
        <v>84.8</v>
      </c>
      <c r="K103" s="44"/>
      <c r="L103" s="43"/>
    </row>
    <row r="104" spans="1:12" ht="15" x14ac:dyDescent="0.25">
      <c r="A104" s="23"/>
      <c r="B104" s="15"/>
      <c r="C104" s="11"/>
      <c r="D104" s="6"/>
      <c r="E104" s="42" t="s">
        <v>48</v>
      </c>
      <c r="F104" s="43">
        <v>25</v>
      </c>
      <c r="G104" s="43">
        <v>1.65</v>
      </c>
      <c r="H104" s="43">
        <v>1.95</v>
      </c>
      <c r="I104" s="43">
        <v>10.5</v>
      </c>
      <c r="J104" s="43">
        <v>63.3</v>
      </c>
      <c r="K104" s="44"/>
      <c r="L104" s="43"/>
    </row>
    <row r="105" spans="1:12" ht="15" x14ac:dyDescent="0.25">
      <c r="A105" s="23"/>
      <c r="B105" s="15"/>
      <c r="C105" s="11"/>
      <c r="D105" s="6"/>
      <c r="E105" s="42" t="s">
        <v>56</v>
      </c>
      <c r="F105" s="43">
        <v>555</v>
      </c>
      <c r="G105" s="43">
        <v>23.05</v>
      </c>
      <c r="H105" s="43">
        <v>11.569999999999999</v>
      </c>
      <c r="I105" s="43">
        <v>91.429999999999993</v>
      </c>
      <c r="J105" s="43">
        <v>558.1</v>
      </c>
      <c r="K105" s="44"/>
      <c r="L105" s="43"/>
    </row>
    <row r="106" spans="1:12" ht="15" x14ac:dyDescent="0.25">
      <c r="A106" s="24"/>
      <c r="B106" s="17"/>
      <c r="C106" s="8"/>
      <c r="D106" s="18" t="s">
        <v>32</v>
      </c>
      <c r="E106" s="9"/>
      <c r="F106" s="19">
        <f>SUM(F99:F105)</f>
        <v>1110</v>
      </c>
      <c r="G106" s="19">
        <f t="shared" ref="G106:J106" si="19">SUM(G99:G105)</f>
        <v>46.1</v>
      </c>
      <c r="H106" s="19">
        <f t="shared" si="19"/>
        <v>23.139999999999997</v>
      </c>
      <c r="I106" s="19">
        <f t="shared" si="19"/>
        <v>182.85999999999999</v>
      </c>
      <c r="J106" s="19">
        <f t="shared" si="19"/>
        <v>1116.2</v>
      </c>
      <c r="K106" s="25"/>
      <c r="L106" s="19">
        <f t="shared" ref="L106" si="20">SUM(L99:L105)</f>
        <v>0</v>
      </c>
    </row>
    <row r="107" spans="1:12" ht="15" x14ac:dyDescent="0.25">
      <c r="A107" s="26">
        <f>A99</f>
        <v>2</v>
      </c>
      <c r="B107" s="13">
        <f>B99</f>
        <v>1</v>
      </c>
      <c r="C107" s="10" t="s">
        <v>25</v>
      </c>
      <c r="D107" s="7" t="s">
        <v>26</v>
      </c>
      <c r="E107" s="42" t="s">
        <v>78</v>
      </c>
      <c r="F107" s="43">
        <v>60</v>
      </c>
      <c r="G107" s="43">
        <v>1.38</v>
      </c>
      <c r="H107" s="43">
        <v>4.08</v>
      </c>
      <c r="I107" s="43">
        <v>9.24</v>
      </c>
      <c r="J107" s="43">
        <v>79.2</v>
      </c>
      <c r="K107" s="44" t="s">
        <v>118</v>
      </c>
      <c r="L107" s="43"/>
    </row>
    <row r="108" spans="1:12" ht="15" x14ac:dyDescent="0.25">
      <c r="A108" s="23"/>
      <c r="B108" s="15"/>
      <c r="C108" s="11"/>
      <c r="D108" s="7" t="s">
        <v>27</v>
      </c>
      <c r="E108" s="42" t="s">
        <v>123</v>
      </c>
      <c r="F108" s="43">
        <v>250</v>
      </c>
      <c r="G108" s="43">
        <v>2.4</v>
      </c>
      <c r="H108" s="43">
        <v>6.4</v>
      </c>
      <c r="I108" s="43">
        <v>16.5</v>
      </c>
      <c r="J108" s="43">
        <v>133.30000000000001</v>
      </c>
      <c r="K108" s="44" t="s">
        <v>125</v>
      </c>
      <c r="L108" s="43"/>
    </row>
    <row r="109" spans="1:12" ht="15" x14ac:dyDescent="0.25">
      <c r="A109" s="23"/>
      <c r="B109" s="15"/>
      <c r="C109" s="11"/>
      <c r="D109" s="7" t="s">
        <v>27</v>
      </c>
      <c r="E109" s="42" t="s">
        <v>124</v>
      </c>
      <c r="F109" s="43"/>
      <c r="G109" s="43"/>
      <c r="H109" s="43"/>
      <c r="I109" s="43"/>
      <c r="J109" s="43"/>
      <c r="K109" s="44" t="s">
        <v>125</v>
      </c>
      <c r="L109" s="43"/>
    </row>
    <row r="110" spans="1:12" ht="15" x14ac:dyDescent="0.25">
      <c r="A110" s="23"/>
      <c r="B110" s="15"/>
      <c r="C110" s="11"/>
      <c r="D110" s="7" t="s">
        <v>28</v>
      </c>
      <c r="E110" s="42" t="s">
        <v>46</v>
      </c>
      <c r="F110" s="43">
        <v>94</v>
      </c>
      <c r="G110" s="43">
        <v>13.8</v>
      </c>
      <c r="H110" s="43">
        <v>3.6</v>
      </c>
      <c r="I110" s="43">
        <v>3.78</v>
      </c>
      <c r="J110" s="43">
        <v>102.6</v>
      </c>
      <c r="K110" s="44" t="s">
        <v>122</v>
      </c>
      <c r="L110" s="43"/>
    </row>
    <row r="111" spans="1:12" ht="15" x14ac:dyDescent="0.25">
      <c r="A111" s="23"/>
      <c r="B111" s="15"/>
      <c r="C111" s="11"/>
      <c r="D111" s="7" t="s">
        <v>29</v>
      </c>
      <c r="E111" s="42" t="s">
        <v>63</v>
      </c>
      <c r="F111" s="43">
        <v>150</v>
      </c>
      <c r="G111" s="43">
        <v>5.46</v>
      </c>
      <c r="H111" s="43">
        <v>5.49</v>
      </c>
      <c r="I111" s="43">
        <v>30.46</v>
      </c>
      <c r="J111" s="43">
        <v>195.71</v>
      </c>
      <c r="K111" s="44" t="s">
        <v>70</v>
      </c>
      <c r="L111" s="43"/>
    </row>
    <row r="112" spans="1:12" ht="15" x14ac:dyDescent="0.25">
      <c r="A112" s="23"/>
      <c r="B112" s="15"/>
      <c r="C112" s="11"/>
      <c r="D112" s="7" t="s">
        <v>30</v>
      </c>
      <c r="E112" s="42" t="s">
        <v>39</v>
      </c>
      <c r="F112" s="43">
        <v>200</v>
      </c>
      <c r="G112" s="43">
        <v>0.1</v>
      </c>
      <c r="H112" s="43">
        <v>0.02</v>
      </c>
      <c r="I112" s="43">
        <v>15</v>
      </c>
      <c r="J112" s="43">
        <v>60</v>
      </c>
      <c r="K112" s="44" t="s">
        <v>58</v>
      </c>
      <c r="L112" s="43"/>
    </row>
    <row r="113" spans="1:12" ht="15" x14ac:dyDescent="0.25">
      <c r="A113" s="23"/>
      <c r="B113" s="15"/>
      <c r="C113" s="11"/>
      <c r="D113" s="7" t="s">
        <v>23</v>
      </c>
      <c r="E113" s="42" t="s">
        <v>65</v>
      </c>
      <c r="F113" s="43">
        <v>60</v>
      </c>
      <c r="G113" s="43">
        <v>4.08</v>
      </c>
      <c r="H113" s="43">
        <v>0.72</v>
      </c>
      <c r="I113" s="43">
        <v>29.52</v>
      </c>
      <c r="J113" s="43">
        <v>129</v>
      </c>
      <c r="K113" s="44"/>
      <c r="L113" s="43"/>
    </row>
    <row r="114" spans="1:12" ht="15" x14ac:dyDescent="0.25">
      <c r="A114" s="23"/>
      <c r="B114" s="15"/>
      <c r="C114" s="11"/>
      <c r="D114" s="7"/>
      <c r="E114" s="42" t="s">
        <v>56</v>
      </c>
      <c r="F114" s="43">
        <v>814</v>
      </c>
      <c r="G114" s="43">
        <v>27.220000000000006</v>
      </c>
      <c r="H114" s="43">
        <v>20.309999999999999</v>
      </c>
      <c r="I114" s="43">
        <v>104.5</v>
      </c>
      <c r="J114" s="43">
        <v>699.81000000000006</v>
      </c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SUM(F107:F116)</f>
        <v>1628</v>
      </c>
      <c r="G117" s="19">
        <f t="shared" ref="G117:J117" si="21">SUM(G107:G116)</f>
        <v>54.440000000000012</v>
      </c>
      <c r="H117" s="19">
        <f t="shared" si="21"/>
        <v>40.619999999999997</v>
      </c>
      <c r="I117" s="19">
        <f t="shared" si="21"/>
        <v>209</v>
      </c>
      <c r="J117" s="19">
        <f t="shared" si="21"/>
        <v>1399.6200000000001</v>
      </c>
      <c r="K117" s="25"/>
      <c r="L117" s="19">
        <f t="shared" ref="L117" si="22">SUM(L107:L116)</f>
        <v>0</v>
      </c>
    </row>
    <row r="118" spans="1:12" ht="15" x14ac:dyDescent="0.2">
      <c r="A118" s="29">
        <f>A99</f>
        <v>2</v>
      </c>
      <c r="B118" s="30">
        <f>B99</f>
        <v>1</v>
      </c>
      <c r="C118" s="55" t="s">
        <v>4</v>
      </c>
      <c r="D118" s="56"/>
      <c r="E118" s="31"/>
      <c r="F118" s="32">
        <f>F106+F117</f>
        <v>2738</v>
      </c>
      <c r="G118" s="32">
        <f t="shared" ref="G118" si="23">G106+G117</f>
        <v>100.54000000000002</v>
      </c>
      <c r="H118" s="32">
        <f t="shared" ref="H118" si="24">H106+H117</f>
        <v>63.759999999999991</v>
      </c>
      <c r="I118" s="32">
        <f t="shared" ref="I118" si="25">I106+I117</f>
        <v>391.86</v>
      </c>
      <c r="J118" s="32">
        <f t="shared" ref="J118:L118" si="26">J106+J117</f>
        <v>2515.8200000000002</v>
      </c>
      <c r="K118" s="32"/>
      <c r="L118" s="32">
        <f t="shared" si="26"/>
        <v>0</v>
      </c>
    </row>
    <row r="119" spans="1:12" ht="15.75" thickBot="1" x14ac:dyDescent="0.3">
      <c r="A119" s="14">
        <v>2</v>
      </c>
      <c r="B119" s="15">
        <v>2</v>
      </c>
      <c r="C119" s="22" t="s">
        <v>20</v>
      </c>
      <c r="D119" s="5" t="s">
        <v>21</v>
      </c>
      <c r="E119" s="39" t="s">
        <v>126</v>
      </c>
      <c r="F119" s="40">
        <v>150</v>
      </c>
      <c r="G119" s="40">
        <v>7.7</v>
      </c>
      <c r="H119" s="40">
        <v>13.5</v>
      </c>
      <c r="I119" s="40">
        <v>41.3</v>
      </c>
      <c r="J119" s="40">
        <v>318</v>
      </c>
      <c r="K119" s="41" t="s">
        <v>129</v>
      </c>
      <c r="L119" s="40"/>
    </row>
    <row r="120" spans="1:12" ht="15" x14ac:dyDescent="0.25">
      <c r="A120" s="14"/>
      <c r="B120" s="15"/>
      <c r="C120" s="11"/>
      <c r="D120" s="5" t="s">
        <v>21</v>
      </c>
      <c r="E120" s="42" t="s">
        <v>127</v>
      </c>
      <c r="F120" s="43">
        <v>85</v>
      </c>
      <c r="G120" s="43">
        <v>7.2</v>
      </c>
      <c r="H120" s="43">
        <v>10.199999999999999</v>
      </c>
      <c r="I120" s="43">
        <v>2.52</v>
      </c>
      <c r="J120" s="43">
        <v>127.5</v>
      </c>
      <c r="K120" s="44" t="s">
        <v>130</v>
      </c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39</v>
      </c>
      <c r="F121" s="43">
        <v>200</v>
      </c>
      <c r="G121" s="43">
        <v>0.1</v>
      </c>
      <c r="H121" s="43">
        <v>0.02</v>
      </c>
      <c r="I121" s="43">
        <v>15</v>
      </c>
      <c r="J121" s="43">
        <v>60</v>
      </c>
      <c r="K121" s="44" t="s">
        <v>58</v>
      </c>
      <c r="L121" s="43"/>
    </row>
    <row r="122" spans="1:12" ht="15" x14ac:dyDescent="0.25">
      <c r="A122" s="14"/>
      <c r="B122" s="15"/>
      <c r="C122" s="11"/>
      <c r="D122" s="7" t="s">
        <v>23</v>
      </c>
      <c r="E122" s="42" t="s">
        <v>45</v>
      </c>
      <c r="F122" s="43">
        <v>30</v>
      </c>
      <c r="G122" s="43">
        <v>3.2</v>
      </c>
      <c r="H122" s="43">
        <v>0.5</v>
      </c>
      <c r="I122" s="43">
        <v>16.8</v>
      </c>
      <c r="J122" s="43">
        <v>84.8</v>
      </c>
      <c r="K122" s="44"/>
      <c r="L122" s="43"/>
    </row>
    <row r="123" spans="1:12" ht="15" x14ac:dyDescent="0.25">
      <c r="A123" s="14"/>
      <c r="B123" s="15"/>
      <c r="C123" s="11"/>
      <c r="D123" s="7"/>
      <c r="E123" s="42" t="s">
        <v>128</v>
      </c>
      <c r="F123" s="43">
        <v>55</v>
      </c>
      <c r="G123" s="43">
        <v>2.8</v>
      </c>
      <c r="H123" s="43">
        <v>7.2</v>
      </c>
      <c r="I123" s="43">
        <v>26.8</v>
      </c>
      <c r="J123" s="43">
        <v>184</v>
      </c>
      <c r="K123" s="44"/>
      <c r="L123" s="43"/>
    </row>
    <row r="124" spans="1:12" ht="15" x14ac:dyDescent="0.25">
      <c r="A124" s="14"/>
      <c r="B124" s="15"/>
      <c r="C124" s="11"/>
      <c r="D124" s="6" t="s">
        <v>24</v>
      </c>
      <c r="E124" s="42" t="s">
        <v>55</v>
      </c>
      <c r="F124" s="43">
        <v>200</v>
      </c>
      <c r="G124" s="43">
        <v>0.8</v>
      </c>
      <c r="H124" s="43">
        <v>0.6</v>
      </c>
      <c r="I124" s="43">
        <v>10.3</v>
      </c>
      <c r="J124" s="43">
        <v>94</v>
      </c>
      <c r="K124" s="44"/>
      <c r="L124" s="43"/>
    </row>
    <row r="125" spans="1:12" ht="15" x14ac:dyDescent="0.25">
      <c r="A125" s="14"/>
      <c r="B125" s="15"/>
      <c r="C125" s="11"/>
      <c r="D125" s="6"/>
      <c r="E125" s="42" t="s">
        <v>56</v>
      </c>
      <c r="F125" s="43">
        <v>720</v>
      </c>
      <c r="G125" s="43">
        <v>21.8</v>
      </c>
      <c r="H125" s="43">
        <v>32.019999999999996</v>
      </c>
      <c r="I125" s="43">
        <v>112.72</v>
      </c>
      <c r="J125" s="43">
        <v>868.3</v>
      </c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19">
        <f>SUM(F119:F125)</f>
        <v>1440</v>
      </c>
      <c r="G126" s="19">
        <f t="shared" ref="G126:J126" si="27">SUM(G119:G125)</f>
        <v>43.6</v>
      </c>
      <c r="H126" s="19">
        <f t="shared" si="27"/>
        <v>64.039999999999992</v>
      </c>
      <c r="I126" s="19">
        <f t="shared" si="27"/>
        <v>225.44</v>
      </c>
      <c r="J126" s="19">
        <f t="shared" si="27"/>
        <v>1736.6</v>
      </c>
      <c r="K126" s="25"/>
      <c r="L126" s="19">
        <f t="shared" ref="L126" si="28">SUM(L119:L125)</f>
        <v>0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25</v>
      </c>
      <c r="D127" s="7" t="s">
        <v>26</v>
      </c>
      <c r="E127" s="42" t="s">
        <v>59</v>
      </c>
      <c r="F127" s="43">
        <v>60</v>
      </c>
      <c r="G127" s="43">
        <v>0.74</v>
      </c>
      <c r="H127" s="43">
        <v>2.2999999999999998</v>
      </c>
      <c r="I127" s="43">
        <v>6.98</v>
      </c>
      <c r="J127" s="43">
        <v>49.02</v>
      </c>
      <c r="K127" s="44" t="s">
        <v>67</v>
      </c>
      <c r="L127" s="43"/>
    </row>
    <row r="128" spans="1:12" ht="15" x14ac:dyDescent="0.25">
      <c r="A128" s="14"/>
      <c r="B128" s="15"/>
      <c r="C128" s="11"/>
      <c r="D128" s="7" t="s">
        <v>27</v>
      </c>
      <c r="E128" s="42" t="s">
        <v>131</v>
      </c>
      <c r="F128" s="43">
        <v>282</v>
      </c>
      <c r="G128" s="43">
        <v>17.7</v>
      </c>
      <c r="H128" s="43">
        <v>14.4</v>
      </c>
      <c r="I128" s="43">
        <v>20.58</v>
      </c>
      <c r="J128" s="43">
        <v>272</v>
      </c>
      <c r="K128" s="44" t="s">
        <v>119</v>
      </c>
      <c r="L128" s="43"/>
    </row>
    <row r="129" spans="1:12" ht="15" x14ac:dyDescent="0.25">
      <c r="A129" s="14"/>
      <c r="B129" s="15"/>
      <c r="C129" s="11"/>
      <c r="D129" s="7" t="s">
        <v>28</v>
      </c>
      <c r="E129" s="42" t="s">
        <v>102</v>
      </c>
      <c r="F129" s="43">
        <v>100</v>
      </c>
      <c r="G129" s="43">
        <v>12.78</v>
      </c>
      <c r="H129" s="43">
        <v>14.51</v>
      </c>
      <c r="I129" s="43">
        <v>5.91</v>
      </c>
      <c r="J129" s="43">
        <v>205.32</v>
      </c>
      <c r="K129" s="44">
        <v>208</v>
      </c>
      <c r="L129" s="43"/>
    </row>
    <row r="130" spans="1:12" ht="15" x14ac:dyDescent="0.25">
      <c r="A130" s="14"/>
      <c r="B130" s="15"/>
      <c r="C130" s="11"/>
      <c r="D130" s="7" t="s">
        <v>29</v>
      </c>
      <c r="E130" s="42" t="s">
        <v>42</v>
      </c>
      <c r="F130" s="43">
        <v>150</v>
      </c>
      <c r="G130" s="43">
        <v>3.06</v>
      </c>
      <c r="H130" s="43">
        <v>4.8</v>
      </c>
      <c r="I130" s="43">
        <v>20.440000000000001</v>
      </c>
      <c r="J130" s="43">
        <v>137.30000000000001</v>
      </c>
      <c r="K130" s="44" t="s">
        <v>85</v>
      </c>
      <c r="L130" s="43"/>
    </row>
    <row r="131" spans="1:12" ht="15" x14ac:dyDescent="0.25">
      <c r="A131" s="14"/>
      <c r="B131" s="15"/>
      <c r="C131" s="11"/>
      <c r="D131" s="7" t="s">
        <v>30</v>
      </c>
      <c r="E131" s="42" t="s">
        <v>64</v>
      </c>
      <c r="F131" s="43">
        <v>200</v>
      </c>
      <c r="G131" s="43">
        <v>0.08</v>
      </c>
      <c r="H131" s="43">
        <v>0</v>
      </c>
      <c r="I131" s="43">
        <v>21.82</v>
      </c>
      <c r="J131" s="43">
        <v>87.6</v>
      </c>
      <c r="K131" s="44" t="s">
        <v>71</v>
      </c>
      <c r="L131" s="43"/>
    </row>
    <row r="132" spans="1:12" ht="15" x14ac:dyDescent="0.25">
      <c r="A132" s="14"/>
      <c r="B132" s="15"/>
      <c r="C132" s="11"/>
      <c r="D132" s="7" t="s">
        <v>66</v>
      </c>
      <c r="E132" s="42" t="s">
        <v>65</v>
      </c>
      <c r="F132" s="43">
        <v>60</v>
      </c>
      <c r="G132" s="43">
        <v>4.08</v>
      </c>
      <c r="H132" s="43">
        <v>0.72</v>
      </c>
      <c r="I132" s="43">
        <v>29.52</v>
      </c>
      <c r="J132" s="43">
        <v>129</v>
      </c>
      <c r="K132" s="44"/>
      <c r="L132" s="43"/>
    </row>
    <row r="133" spans="1:12" ht="15" x14ac:dyDescent="0.25">
      <c r="A133" s="14"/>
      <c r="B133" s="15"/>
      <c r="C133" s="11"/>
      <c r="D133" s="7"/>
      <c r="E133" s="42" t="s">
        <v>56</v>
      </c>
      <c r="F133" s="43">
        <v>852</v>
      </c>
      <c r="G133" s="43">
        <v>38.44</v>
      </c>
      <c r="H133" s="43">
        <v>36.729999999999997</v>
      </c>
      <c r="I133" s="43">
        <v>105.24999999999999</v>
      </c>
      <c r="J133" s="43">
        <v>880.2399999999999</v>
      </c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1704</v>
      </c>
      <c r="G136" s="19">
        <f t="shared" ref="G136:J136" si="29">SUM(G127:G135)</f>
        <v>76.88</v>
      </c>
      <c r="H136" s="19">
        <f t="shared" si="29"/>
        <v>73.459999999999994</v>
      </c>
      <c r="I136" s="19">
        <f t="shared" si="29"/>
        <v>210.49999999999997</v>
      </c>
      <c r="J136" s="19">
        <f t="shared" si="29"/>
        <v>1760.4799999999998</v>
      </c>
      <c r="K136" s="25"/>
      <c r="L136" s="19">
        <f t="shared" ref="L136" si="30">SUM(L127:L135)</f>
        <v>0</v>
      </c>
    </row>
    <row r="137" spans="1:12" ht="15.75" thickBot="1" x14ac:dyDescent="0.25">
      <c r="A137" s="33">
        <f>A119</f>
        <v>2</v>
      </c>
      <c r="B137" s="33">
        <f>B119</f>
        <v>2</v>
      </c>
      <c r="C137" s="55" t="s">
        <v>4</v>
      </c>
      <c r="D137" s="56"/>
      <c r="E137" s="31"/>
      <c r="F137" s="32">
        <f>F126+F136</f>
        <v>3144</v>
      </c>
      <c r="G137" s="32">
        <f t="shared" ref="G137" si="31">G126+G136</f>
        <v>120.47999999999999</v>
      </c>
      <c r="H137" s="32">
        <f t="shared" ref="H137" si="32">H126+H136</f>
        <v>137.5</v>
      </c>
      <c r="I137" s="32">
        <f t="shared" ref="I137" si="33">I126+I136</f>
        <v>435.93999999999994</v>
      </c>
      <c r="J137" s="32">
        <f t="shared" ref="J137:L137" si="34">J126+J136</f>
        <v>3497.08</v>
      </c>
      <c r="K137" s="32"/>
      <c r="L137" s="32">
        <f t="shared" si="34"/>
        <v>0</v>
      </c>
    </row>
    <row r="138" spans="1:12" ht="15.75" thickBot="1" x14ac:dyDescent="0.3">
      <c r="A138" s="20">
        <v>2</v>
      </c>
      <c r="B138" s="21">
        <v>3</v>
      </c>
      <c r="C138" s="22" t="s">
        <v>20</v>
      </c>
      <c r="D138" s="1" t="s">
        <v>29</v>
      </c>
      <c r="E138" s="42" t="s">
        <v>63</v>
      </c>
      <c r="F138" s="43">
        <v>150</v>
      </c>
      <c r="G138" s="43">
        <v>5.46</v>
      </c>
      <c r="H138" s="43">
        <v>5.49</v>
      </c>
      <c r="I138" s="43">
        <v>30.46</v>
      </c>
      <c r="J138" s="43">
        <v>195.71</v>
      </c>
      <c r="K138" s="44" t="s">
        <v>70</v>
      </c>
      <c r="L138" s="40"/>
    </row>
    <row r="139" spans="1:12" ht="15" x14ac:dyDescent="0.25">
      <c r="A139" s="23"/>
      <c r="B139" s="15"/>
      <c r="C139" s="11"/>
      <c r="D139" s="5" t="s">
        <v>21</v>
      </c>
      <c r="E139" s="39" t="s">
        <v>132</v>
      </c>
      <c r="F139" s="40">
        <v>150</v>
      </c>
      <c r="G139" s="40">
        <v>28.5</v>
      </c>
      <c r="H139" s="40">
        <v>21</v>
      </c>
      <c r="I139" s="40">
        <v>24.88</v>
      </c>
      <c r="J139" s="40">
        <v>409.1</v>
      </c>
      <c r="K139" s="41" t="s">
        <v>133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88</v>
      </c>
      <c r="F140" s="43">
        <v>200</v>
      </c>
      <c r="G140" s="43">
        <v>3.6</v>
      </c>
      <c r="H140" s="43">
        <v>2.7</v>
      </c>
      <c r="I140" s="43">
        <v>28.3</v>
      </c>
      <c r="J140" s="43">
        <v>152</v>
      </c>
      <c r="K140" s="44" t="s">
        <v>92</v>
      </c>
      <c r="L140" s="43"/>
    </row>
    <row r="141" spans="1:12" ht="15.75" customHeight="1" x14ac:dyDescent="0.25">
      <c r="A141" s="23"/>
      <c r="B141" s="15"/>
      <c r="C141" s="11"/>
      <c r="E141" s="42" t="s">
        <v>48</v>
      </c>
      <c r="F141" s="43">
        <v>30</v>
      </c>
      <c r="G141" s="43">
        <v>1.65</v>
      </c>
      <c r="H141" s="43">
        <v>1.95</v>
      </c>
      <c r="I141" s="43">
        <v>10.5</v>
      </c>
      <c r="J141" s="43">
        <v>63.3</v>
      </c>
      <c r="K141" s="44"/>
      <c r="L141" s="43"/>
    </row>
    <row r="142" spans="1:12" ht="15" x14ac:dyDescent="0.25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3.2</v>
      </c>
      <c r="H142" s="43">
        <v>0.5</v>
      </c>
      <c r="I142" s="43">
        <v>16.8</v>
      </c>
      <c r="J142" s="43">
        <v>84.8</v>
      </c>
      <c r="K142" s="44"/>
      <c r="L142" s="43"/>
    </row>
    <row r="143" spans="1:12" ht="15" x14ac:dyDescent="0.25">
      <c r="A143" s="23"/>
      <c r="B143" s="15"/>
      <c r="C143" s="11"/>
      <c r="D143" s="6"/>
      <c r="E143" s="42" t="s">
        <v>56</v>
      </c>
      <c r="F143" s="43">
        <v>560</v>
      </c>
      <c r="G143" s="43">
        <v>42.410000000000004</v>
      </c>
      <c r="H143" s="43">
        <v>31.64</v>
      </c>
      <c r="I143" s="43">
        <v>110.94</v>
      </c>
      <c r="J143" s="43">
        <v>904.91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19">
        <f>SUM(F138:F144)</f>
        <v>1120</v>
      </c>
      <c r="G145" s="19">
        <f>SUM(G138:G144)</f>
        <v>84.820000000000007</v>
      </c>
      <c r="H145" s="19">
        <f>SUM(H138:H144)</f>
        <v>63.28</v>
      </c>
      <c r="I145" s="19">
        <f>SUM(I138:I144)</f>
        <v>221.88</v>
      </c>
      <c r="J145" s="19">
        <f>SUM(J138:J144)</f>
        <v>1809.82</v>
      </c>
      <c r="K145" s="25"/>
      <c r="L145" s="19">
        <f t="shared" ref="L145" si="35">SUM(L138:L144)</f>
        <v>0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25</v>
      </c>
      <c r="D146" s="7" t="s">
        <v>26</v>
      </c>
      <c r="E146" s="42" t="s">
        <v>93</v>
      </c>
      <c r="F146" s="43">
        <v>60</v>
      </c>
      <c r="G146" s="43">
        <v>0.84</v>
      </c>
      <c r="H146" s="43">
        <v>1.56</v>
      </c>
      <c r="I146" s="43">
        <v>5.16</v>
      </c>
      <c r="J146" s="43">
        <v>37.799999999999997</v>
      </c>
      <c r="K146" s="44" t="s">
        <v>98</v>
      </c>
      <c r="L146" s="43"/>
    </row>
    <row r="147" spans="1:12" ht="15" x14ac:dyDescent="0.25">
      <c r="A147" s="23"/>
      <c r="B147" s="15"/>
      <c r="C147" s="11"/>
      <c r="D147" s="7" t="s">
        <v>27</v>
      </c>
      <c r="E147" s="42" t="s">
        <v>134</v>
      </c>
      <c r="F147" s="43">
        <v>250</v>
      </c>
      <c r="G147" s="43">
        <v>3.15</v>
      </c>
      <c r="H147" s="43">
        <v>2.7</v>
      </c>
      <c r="I147" s="43">
        <v>22.7</v>
      </c>
      <c r="J147" s="43">
        <v>127.5</v>
      </c>
      <c r="K147" s="44" t="s">
        <v>136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135</v>
      </c>
      <c r="F148" s="43"/>
      <c r="G148" s="43"/>
      <c r="H148" s="43"/>
      <c r="I148" s="43"/>
      <c r="J148" s="43"/>
      <c r="K148" s="44" t="s">
        <v>136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62</v>
      </c>
      <c r="F149" s="43">
        <v>140</v>
      </c>
      <c r="G149" s="43">
        <v>14.75</v>
      </c>
      <c r="H149" s="43">
        <v>15.3</v>
      </c>
      <c r="I149" s="43">
        <v>22.15</v>
      </c>
      <c r="J149" s="43">
        <v>284.5</v>
      </c>
      <c r="K149" s="44" t="s">
        <v>69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38</v>
      </c>
      <c r="F150" s="43">
        <v>150</v>
      </c>
      <c r="G150" s="43">
        <v>6.3</v>
      </c>
      <c r="H150" s="43">
        <v>5.4</v>
      </c>
      <c r="I150" s="43">
        <v>28.6</v>
      </c>
      <c r="J150" s="43">
        <v>187.5</v>
      </c>
      <c r="K150" s="44" t="s">
        <v>57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43</v>
      </c>
      <c r="F151" s="43">
        <v>200</v>
      </c>
      <c r="G151" s="43">
        <v>0.1</v>
      </c>
      <c r="H151" s="43">
        <v>0</v>
      </c>
      <c r="I151" s="43">
        <v>32</v>
      </c>
      <c r="J151" s="43">
        <v>128.30000000000001</v>
      </c>
      <c r="K151" s="44"/>
      <c r="L151" s="43"/>
    </row>
    <row r="152" spans="1:12" ht="15" x14ac:dyDescent="0.25">
      <c r="A152" s="23"/>
      <c r="B152" s="15"/>
      <c r="C152" s="11"/>
      <c r="D152" s="7" t="s">
        <v>66</v>
      </c>
      <c r="E152" s="42" t="s">
        <v>65</v>
      </c>
      <c r="F152" s="43">
        <v>60</v>
      </c>
      <c r="G152" s="43">
        <v>4.08</v>
      </c>
      <c r="H152" s="43">
        <v>0.72</v>
      </c>
      <c r="I152" s="43">
        <v>29.52</v>
      </c>
      <c r="J152" s="43">
        <v>129</v>
      </c>
      <c r="K152" s="44"/>
      <c r="L152" s="43"/>
    </row>
    <row r="153" spans="1:12" ht="15" x14ac:dyDescent="0.25">
      <c r="A153" s="23"/>
      <c r="B153" s="15"/>
      <c r="C153" s="11"/>
      <c r="D153" s="7"/>
      <c r="E153" s="42" t="s">
        <v>56</v>
      </c>
      <c r="F153" s="43">
        <v>860</v>
      </c>
      <c r="G153" s="43">
        <v>29.22</v>
      </c>
      <c r="H153" s="43">
        <v>25.68</v>
      </c>
      <c r="I153" s="43">
        <v>140.13</v>
      </c>
      <c r="J153" s="43">
        <v>894.59999999999991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SUM(F146:F155)</f>
        <v>1720</v>
      </c>
      <c r="G156" s="19">
        <f t="shared" ref="G156:J156" si="36">SUM(G146:G155)</f>
        <v>58.44</v>
      </c>
      <c r="H156" s="19">
        <f t="shared" si="36"/>
        <v>51.36</v>
      </c>
      <c r="I156" s="19">
        <f t="shared" si="36"/>
        <v>280.26</v>
      </c>
      <c r="J156" s="19">
        <f t="shared" si="36"/>
        <v>1789.1999999999998</v>
      </c>
      <c r="K156" s="25"/>
      <c r="L156" s="19">
        <f t="shared" ref="L156" si="37">SUM(L146:L155)</f>
        <v>0</v>
      </c>
    </row>
    <row r="157" spans="1:12" ht="15.75" thickBot="1" x14ac:dyDescent="0.25">
      <c r="A157" s="29">
        <f>A138</f>
        <v>2</v>
      </c>
      <c r="B157" s="30">
        <f>B138</f>
        <v>3</v>
      </c>
      <c r="C157" s="55" t="s">
        <v>4</v>
      </c>
      <c r="D157" s="56"/>
      <c r="E157" s="31"/>
      <c r="F157" s="32">
        <f>F145+F156</f>
        <v>2840</v>
      </c>
      <c r="G157" s="32">
        <f>G145+G156</f>
        <v>143.26</v>
      </c>
      <c r="H157" s="32">
        <f>H145+H156</f>
        <v>114.64</v>
      </c>
      <c r="I157" s="32">
        <f>I145+I156</f>
        <v>502.14</v>
      </c>
      <c r="J157" s="32">
        <f>J145+J156</f>
        <v>3599.0199999999995</v>
      </c>
      <c r="K157" s="32"/>
      <c r="L157" s="32">
        <f>L145+L156</f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137</v>
      </c>
      <c r="F158" s="40">
        <v>160</v>
      </c>
      <c r="G158" s="40">
        <v>4.3</v>
      </c>
      <c r="H158" s="40">
        <v>9</v>
      </c>
      <c r="I158" s="40">
        <v>27</v>
      </c>
      <c r="J158" s="40">
        <v>208</v>
      </c>
      <c r="K158" s="41" t="s">
        <v>139</v>
      </c>
      <c r="L158" s="40"/>
    </row>
    <row r="159" spans="1:12" ht="15" x14ac:dyDescent="0.25">
      <c r="A159" s="23"/>
      <c r="B159" s="15"/>
      <c r="C159" s="11"/>
      <c r="D159" s="5" t="s">
        <v>21</v>
      </c>
      <c r="E159" s="42" t="s">
        <v>87</v>
      </c>
      <c r="F159" s="43">
        <v>144</v>
      </c>
      <c r="G159" s="43">
        <v>21</v>
      </c>
      <c r="H159" s="43">
        <v>22.3</v>
      </c>
      <c r="I159" s="43">
        <v>33</v>
      </c>
      <c r="J159" s="43">
        <v>423</v>
      </c>
      <c r="K159" s="44" t="s">
        <v>91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112</v>
      </c>
      <c r="F160" s="43">
        <v>207</v>
      </c>
      <c r="G160" s="43">
        <v>0.2</v>
      </c>
      <c r="H160" s="43">
        <v>0</v>
      </c>
      <c r="I160" s="43">
        <v>16</v>
      </c>
      <c r="J160" s="43">
        <v>65</v>
      </c>
      <c r="K160" s="44" t="s">
        <v>58</v>
      </c>
      <c r="L160" s="43"/>
    </row>
    <row r="161" spans="1:12" ht="15" x14ac:dyDescent="0.25">
      <c r="A161" s="23"/>
      <c r="B161" s="15"/>
      <c r="C161" s="11"/>
      <c r="D161" s="7" t="s">
        <v>24</v>
      </c>
      <c r="E161" s="42" t="s">
        <v>55</v>
      </c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2"/>
      <c r="E162" s="42" t="s">
        <v>138</v>
      </c>
      <c r="F162" s="43">
        <v>30</v>
      </c>
      <c r="G162" s="43">
        <v>4</v>
      </c>
      <c r="H162" s="43">
        <v>4.9000000000000004</v>
      </c>
      <c r="I162" s="43">
        <v>27.2</v>
      </c>
      <c r="J162" s="43">
        <v>208</v>
      </c>
      <c r="K162" s="44"/>
      <c r="L162" s="43"/>
    </row>
    <row r="163" spans="1:12" ht="15" x14ac:dyDescent="0.25">
      <c r="A163" s="23"/>
      <c r="B163" s="15"/>
      <c r="C163" s="11"/>
      <c r="D163" s="6" t="s">
        <v>23</v>
      </c>
      <c r="E163" s="42" t="s">
        <v>45</v>
      </c>
      <c r="F163" s="43">
        <v>30</v>
      </c>
      <c r="G163" s="43">
        <v>3.2</v>
      </c>
      <c r="H163" s="43">
        <v>0.5</v>
      </c>
      <c r="I163" s="43">
        <v>16.8</v>
      </c>
      <c r="J163" s="43">
        <v>84.8</v>
      </c>
      <c r="K163" s="44"/>
      <c r="L163" s="43"/>
    </row>
    <row r="164" spans="1:12" ht="15" x14ac:dyDescent="0.25">
      <c r="A164" s="23"/>
      <c r="B164" s="15"/>
      <c r="C164" s="11"/>
      <c r="D164" s="6"/>
      <c r="E164" s="42" t="s">
        <v>56</v>
      </c>
      <c r="F164" s="43">
        <v>571</v>
      </c>
      <c r="G164" s="43">
        <v>32.700000000000003</v>
      </c>
      <c r="H164" s="43">
        <v>36.700000000000003</v>
      </c>
      <c r="I164" s="43">
        <v>120</v>
      </c>
      <c r="J164" s="43">
        <v>988.8</v>
      </c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1142</v>
      </c>
      <c r="G165" s="19">
        <f>SUM(G158:G164)</f>
        <v>65.400000000000006</v>
      </c>
      <c r="H165" s="19">
        <f>SUM(H158:H164)</f>
        <v>73.400000000000006</v>
      </c>
      <c r="I165" s="19">
        <f>SUM(I158:I164)</f>
        <v>240</v>
      </c>
      <c r="J165" s="19">
        <f>SUM(J158:J164)</f>
        <v>1977.6</v>
      </c>
      <c r="K165" s="25"/>
      <c r="L165" s="19">
        <f t="shared" ref="L165" si="38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78</v>
      </c>
      <c r="F166" s="43">
        <v>60</v>
      </c>
      <c r="G166" s="43">
        <v>1.44</v>
      </c>
      <c r="H166" s="43">
        <v>4.08</v>
      </c>
      <c r="I166" s="43">
        <v>6.41</v>
      </c>
      <c r="J166" s="43">
        <v>79.2</v>
      </c>
      <c r="K166" s="44" t="s">
        <v>82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94</v>
      </c>
      <c r="F167" s="43">
        <v>250</v>
      </c>
      <c r="G167" s="43">
        <v>2.2000000000000002</v>
      </c>
      <c r="H167" s="43">
        <v>6.3</v>
      </c>
      <c r="I167" s="43">
        <v>13.5</v>
      </c>
      <c r="J167" s="43">
        <v>120</v>
      </c>
      <c r="K167" s="44" t="s">
        <v>99</v>
      </c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95</v>
      </c>
      <c r="F168" s="43">
        <v>95</v>
      </c>
      <c r="G168" s="43">
        <v>6.3</v>
      </c>
      <c r="H168" s="43">
        <v>10.8</v>
      </c>
      <c r="I168" s="43">
        <v>22.5</v>
      </c>
      <c r="J168" s="43">
        <v>166</v>
      </c>
      <c r="K168" s="44" t="s">
        <v>99</v>
      </c>
      <c r="L168" s="43"/>
    </row>
    <row r="169" spans="1:12" ht="15" x14ac:dyDescent="0.25">
      <c r="A169" s="23"/>
      <c r="B169" s="15"/>
      <c r="C169" s="11"/>
      <c r="D169" s="7" t="s">
        <v>28</v>
      </c>
      <c r="E169" s="42" t="s">
        <v>140</v>
      </c>
      <c r="F169" s="43">
        <v>150</v>
      </c>
      <c r="G169" s="43">
        <v>3.06</v>
      </c>
      <c r="H169" s="43">
        <v>4.8</v>
      </c>
      <c r="I169" s="43">
        <v>20.440000000000001</v>
      </c>
      <c r="J169" s="43">
        <v>137.30000000000001</v>
      </c>
      <c r="K169" s="44" t="s">
        <v>141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42</v>
      </c>
      <c r="F170" s="43">
        <v>200</v>
      </c>
      <c r="G170" s="43">
        <v>0.1</v>
      </c>
      <c r="H170" s="43">
        <v>0.02</v>
      </c>
      <c r="I170" s="43">
        <v>15</v>
      </c>
      <c r="J170" s="43">
        <v>60</v>
      </c>
      <c r="K170" s="44" t="s">
        <v>85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39</v>
      </c>
      <c r="F171" s="43">
        <v>60</v>
      </c>
      <c r="G171" s="43">
        <v>4.08</v>
      </c>
      <c r="H171" s="43">
        <v>0.72</v>
      </c>
      <c r="I171" s="43">
        <v>29.52</v>
      </c>
      <c r="J171" s="43">
        <v>129</v>
      </c>
      <c r="K171" s="44" t="s">
        <v>58</v>
      </c>
      <c r="L171" s="43"/>
    </row>
    <row r="172" spans="1:12" ht="15" x14ac:dyDescent="0.25">
      <c r="A172" s="23"/>
      <c r="B172" s="15"/>
      <c r="C172" s="11"/>
      <c r="D172" s="7"/>
      <c r="E172" s="42" t="s">
        <v>56</v>
      </c>
      <c r="F172" s="43">
        <v>815</v>
      </c>
      <c r="G172" s="43">
        <v>17.18</v>
      </c>
      <c r="H172" s="43">
        <v>26.72</v>
      </c>
      <c r="I172" s="43">
        <v>107.36999999999999</v>
      </c>
      <c r="J172" s="43">
        <v>691.5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1630</v>
      </c>
      <c r="G175" s="19">
        <f>SUM(G166:G174)</f>
        <v>34.36</v>
      </c>
      <c r="H175" s="19">
        <f>SUM(H166:H174)</f>
        <v>53.44</v>
      </c>
      <c r="I175" s="19">
        <f>SUM(I166:I174)</f>
        <v>214.73999999999998</v>
      </c>
      <c r="J175" s="19">
        <f>SUM(J166:J174)</f>
        <v>1383</v>
      </c>
      <c r="K175" s="25"/>
      <c r="L175" s="19">
        <f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2772</v>
      </c>
      <c r="G176" s="32">
        <f>G165+G175</f>
        <v>99.76</v>
      </c>
      <c r="H176" s="32">
        <f>H165+H175</f>
        <v>126.84</v>
      </c>
      <c r="I176" s="32">
        <f>I165+I175</f>
        <v>454.74</v>
      </c>
      <c r="J176" s="32">
        <f>J165+J175</f>
        <v>3360.6</v>
      </c>
      <c r="K176" s="32"/>
      <c r="L176" s="32">
        <f>L165+L175</f>
        <v>0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1" t="s">
        <v>29</v>
      </c>
      <c r="E177" s="42" t="s">
        <v>63</v>
      </c>
      <c r="F177" s="43">
        <v>150</v>
      </c>
      <c r="G177" s="43">
        <v>5.46</v>
      </c>
      <c r="H177" s="43">
        <v>5.49</v>
      </c>
      <c r="I177" s="43">
        <v>30.46</v>
      </c>
      <c r="J177" s="43">
        <v>195.71</v>
      </c>
      <c r="K177" s="44" t="s">
        <v>70</v>
      </c>
      <c r="L177" s="40"/>
    </row>
    <row r="178" spans="1:12" ht="15" x14ac:dyDescent="0.25">
      <c r="A178" s="23"/>
      <c r="B178" s="15"/>
      <c r="C178" s="11"/>
      <c r="D178" s="5" t="s">
        <v>21</v>
      </c>
      <c r="E178" s="39" t="s">
        <v>142</v>
      </c>
      <c r="F178" s="40">
        <v>150</v>
      </c>
      <c r="G178" s="40">
        <v>16.75</v>
      </c>
      <c r="H178" s="40">
        <v>23.78</v>
      </c>
      <c r="I178" s="40">
        <v>24.88</v>
      </c>
      <c r="J178" s="40">
        <v>409.1</v>
      </c>
      <c r="K178" s="41" t="s">
        <v>84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39</v>
      </c>
      <c r="F179" s="43">
        <v>200</v>
      </c>
      <c r="G179" s="43">
        <v>0.1</v>
      </c>
      <c r="H179" s="43">
        <v>0.02</v>
      </c>
      <c r="I179" s="43">
        <v>15</v>
      </c>
      <c r="J179" s="43">
        <v>60</v>
      </c>
      <c r="K179" s="44" t="s">
        <v>58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3.2</v>
      </c>
      <c r="H180" s="43">
        <v>0.5</v>
      </c>
      <c r="I180" s="43">
        <v>16.8</v>
      </c>
      <c r="J180" s="43">
        <v>84.8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40</v>
      </c>
      <c r="F181" s="43">
        <v>230</v>
      </c>
      <c r="G181" s="43">
        <v>0.7</v>
      </c>
      <c r="H181" s="43">
        <v>0.9</v>
      </c>
      <c r="I181" s="43">
        <v>29.9</v>
      </c>
      <c r="J181" s="43">
        <v>115</v>
      </c>
      <c r="K181" s="44"/>
      <c r="L181" s="43"/>
    </row>
    <row r="182" spans="1:12" ht="15" x14ac:dyDescent="0.25">
      <c r="A182" s="23"/>
      <c r="B182" s="15"/>
      <c r="C182" s="11"/>
      <c r="D182" s="6"/>
      <c r="E182" s="42" t="s">
        <v>56</v>
      </c>
      <c r="F182" s="43">
        <v>760</v>
      </c>
      <c r="G182" s="43">
        <v>26.21</v>
      </c>
      <c r="H182" s="43">
        <v>30.69</v>
      </c>
      <c r="I182" s="43">
        <v>117.03999999999999</v>
      </c>
      <c r="J182" s="43">
        <v>864.61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1520</v>
      </c>
      <c r="G184" s="19">
        <f>SUM(G177:G183)</f>
        <v>52.42</v>
      </c>
      <c r="H184" s="19">
        <f>SUM(H177:H183)</f>
        <v>61.38</v>
      </c>
      <c r="I184" s="19">
        <f>SUM(I177:I183)</f>
        <v>234.07999999999998</v>
      </c>
      <c r="J184" s="19">
        <f>SUM(J177:J183)</f>
        <v>1729.22</v>
      </c>
      <c r="K184" s="25"/>
      <c r="L184" s="19">
        <f t="shared" ref="L184" si="39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104</v>
      </c>
      <c r="F185" s="43">
        <v>60</v>
      </c>
      <c r="G185" s="43">
        <v>0.96</v>
      </c>
      <c r="H185" s="43">
        <v>3</v>
      </c>
      <c r="I185" s="43">
        <v>6.6</v>
      </c>
      <c r="J185" s="43">
        <v>57</v>
      </c>
      <c r="K185" s="44">
        <v>47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143</v>
      </c>
      <c r="F186" s="43">
        <v>267</v>
      </c>
      <c r="G186" s="43">
        <v>6.7</v>
      </c>
      <c r="H186" s="43">
        <v>9.6</v>
      </c>
      <c r="I186" s="43">
        <v>15.3</v>
      </c>
      <c r="J186" s="43">
        <v>171</v>
      </c>
      <c r="K186" s="44" t="s">
        <v>109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121</v>
      </c>
      <c r="F187" s="43">
        <v>180</v>
      </c>
      <c r="G187" s="43">
        <v>17.5</v>
      </c>
      <c r="H187" s="43">
        <v>20.3</v>
      </c>
      <c r="I187" s="43">
        <v>28.7</v>
      </c>
      <c r="J187" s="43">
        <v>367</v>
      </c>
      <c r="K187" s="44" t="s">
        <v>144</v>
      </c>
      <c r="L187" s="43"/>
    </row>
    <row r="188" spans="1:12" ht="15" x14ac:dyDescent="0.25">
      <c r="A188" s="23"/>
      <c r="B188" s="15"/>
      <c r="C188" s="11"/>
      <c r="D188" s="7" t="s">
        <v>30</v>
      </c>
      <c r="E188" s="42" t="s">
        <v>49</v>
      </c>
      <c r="F188" s="43">
        <v>200</v>
      </c>
      <c r="G188" s="43">
        <v>1</v>
      </c>
      <c r="H188" s="43">
        <v>0</v>
      </c>
      <c r="I188" s="43">
        <v>24.4</v>
      </c>
      <c r="J188" s="43">
        <v>101.6</v>
      </c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 t="s">
        <v>65</v>
      </c>
      <c r="F189" s="43">
        <v>60</v>
      </c>
      <c r="G189" s="43">
        <v>4.08</v>
      </c>
      <c r="H189" s="43">
        <v>0.72</v>
      </c>
      <c r="I189" s="43">
        <v>29.52</v>
      </c>
      <c r="J189" s="43">
        <v>129</v>
      </c>
      <c r="K189" s="44"/>
      <c r="L189" s="43"/>
    </row>
    <row r="190" spans="1:12" ht="15" x14ac:dyDescent="0.25">
      <c r="A190" s="23"/>
      <c r="B190" s="15"/>
      <c r="C190" s="11"/>
      <c r="E190" s="42" t="s">
        <v>56</v>
      </c>
      <c r="F190" s="43">
        <v>767</v>
      </c>
      <c r="G190" s="43">
        <v>30.240000000000002</v>
      </c>
      <c r="H190" s="43">
        <v>33.619999999999997</v>
      </c>
      <c r="I190" s="43">
        <v>104.52</v>
      </c>
      <c r="J190" s="43">
        <v>825.6</v>
      </c>
      <c r="K190" s="44"/>
      <c r="L190" s="43"/>
    </row>
    <row r="191" spans="1:12" ht="15" x14ac:dyDescent="0.2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1534</v>
      </c>
      <c r="G194" s="19">
        <f t="shared" ref="G194:J194" si="40">SUM(G185:G193)</f>
        <v>60.480000000000004</v>
      </c>
      <c r="H194" s="19">
        <f t="shared" si="40"/>
        <v>67.239999999999995</v>
      </c>
      <c r="I194" s="19">
        <f t="shared" si="40"/>
        <v>209.04</v>
      </c>
      <c r="J194" s="19">
        <f t="shared" si="40"/>
        <v>1651.2</v>
      </c>
      <c r="K194" s="25"/>
      <c r="L194" s="19">
        <f t="shared" ref="L194" si="41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3054</v>
      </c>
      <c r="G195" s="32">
        <f t="shared" ref="G195" si="42">G184+G194</f>
        <v>112.9</v>
      </c>
      <c r="H195" s="32">
        <f t="shared" ref="H195" si="43">H184+H194</f>
        <v>128.62</v>
      </c>
      <c r="I195" s="32">
        <f t="shared" ref="I195" si="44">I184+I194</f>
        <v>443.12</v>
      </c>
      <c r="J195" s="32">
        <f t="shared" ref="J195:L195" si="45">J184+J194</f>
        <v>3380.42</v>
      </c>
      <c r="K195" s="32"/>
      <c r="L195" s="32">
        <f t="shared" si="45"/>
        <v>0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(F25+F44+F62+F79+F98+F118+F137+F157+F176+F195)/(IF(F25=0,0,1)+IF(F44=0,0,1)+IF(F62=0,0,1)+IF(F79=0,0,1)+IF(F98=0,0,1)+IF(F118=0,0,1)+IF(F137=0,0,1)+IF(F157=0,0,1)+IF(F176=0,0,1)+IF(F195=0,0,1))</f>
        <v>2472.4</v>
      </c>
      <c r="G196" s="34">
        <f>(G25+G44+G62+G79+G98+G118+G137+G157+G176+G195)/(IF(G25=0,0,1)+IF(G44=0,0,1)+IF(G62=0,0,1)+IF(G79=0,0,1)+IF(G98=0,0,1)+IF(G118=0,0,1)+IF(G137=0,0,1)+IF(G157=0,0,1)+IF(G176=0,0,1)+IF(G195=0,0,1))</f>
        <v>100.92800000000001</v>
      </c>
      <c r="H196" s="34">
        <f>(H25+H44+H62+H79+H98+H118+H137+H157+H176+H195)/(IF(H25=0,0,1)+IF(H44=0,0,1)+IF(H62=0,0,1)+IF(H79=0,0,1)+IF(H98=0,0,1)+IF(H118=0,0,1)+IF(H137=0,0,1)+IF(H157=0,0,1)+IF(H176=0,0,1)+IF(H195=0,0,1))</f>
        <v>102.131</v>
      </c>
      <c r="I196" s="34">
        <f>(I25+I44+I62+I79+I98+I118+I137+I157+I176+I195)/(IF(I25=0,0,1)+IF(I44=0,0,1)+IF(I62=0,0,1)+IF(I79=0,0,1)+IF(I98=0,0,1)+IF(I118=0,0,1)+IF(I137=0,0,1)+IF(I157=0,0,1)+IF(I176=0,0,1)+IF(I195=0,0,1))</f>
        <v>396.93700000000001</v>
      </c>
      <c r="J196" s="34">
        <f>(J25+J44+J62+J79+J98+J118+J137+J157+J176+J195)/(IF(J25=0,0,1)+IF(J44=0,0,1)+IF(J62=0,0,1)+IF(J79=0,0,1)+IF(J98=0,0,1)+IF(J118=0,0,1)+IF(J137=0,0,1)+IF(J157=0,0,1)+IF(J176=0,0,1)+IF(J195=0,0,1))</f>
        <v>2911.2440000000001</v>
      </c>
      <c r="K196" s="34"/>
      <c r="L196" s="34" t="e">
        <f>(L25+L44+L62+L79+L98+L118+L137+L157+L176+L195)/(IF(L25=0,0,1)+IF(L44=0,0,1)+IF(L62=0,0,1)+IF(L79=0,0,1)+IF(L98=0,0,1)+IF(L118=0,0,1)+IF(L137=0,0,1)+IF(L157=0,0,1)+IF(L176=0,0,1)+IF(L195=0,0,1))</f>
        <v>#DIV/0!</v>
      </c>
    </row>
  </sheetData>
  <mergeCells count="14">
    <mergeCell ref="C1:E1"/>
    <mergeCell ref="H1:K1"/>
    <mergeCell ref="H2:K2"/>
    <mergeCell ref="C44:D44"/>
    <mergeCell ref="C62:D62"/>
    <mergeCell ref="C79:D79"/>
    <mergeCell ref="C98:D98"/>
    <mergeCell ref="C25:D25"/>
    <mergeCell ref="C196:E196"/>
    <mergeCell ref="C195:D195"/>
    <mergeCell ref="C118:D118"/>
    <mergeCell ref="C137:D137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dcterms:created xsi:type="dcterms:W3CDTF">2022-05-16T14:23:56Z</dcterms:created>
  <dcterms:modified xsi:type="dcterms:W3CDTF">2026-09-01T12:40:19Z</dcterms:modified>
</cp:coreProperties>
</file>